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<sst xmlns="http://schemas.openxmlformats.org/spreadsheetml/2006/main" count="303" uniqueCount="275">
  <si>
    <t>1 16 00000 00 0000 000</t>
  </si>
  <si>
    <t>ШТРАФЫ, САНКЦИИ, ВОЗМЕЩЕНИЕ  УЩЕРБА</t>
  </si>
  <si>
    <t>1 16 03000 00 0000 140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</si>
  <si>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</si>
  <si>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</si>
  <si>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</si>
  <si>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</si>
  <si>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1 16 21000 00 0000 140</t>
  </si>
  <si>
    <t xml:space="preserve">Денежные взыскания (штрафы) и  иные суммы, взыскиваемые с лиц, виновных в совершении преступлений, и в возмещении ущерба имуществу  </t>
  </si>
  <si>
    <t>1 16 21040 04 0000 140</t>
  </si>
  <si>
    <t xml:space="preserve">Денежные взыскания (штрафы) и  иные суммы, взыскиваемые с лиц, виновных в совершении преступлений, и в возмещении ущерба имуществу, зачисляемые в бюджеты городских округов  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</si>
  <si>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</si>
  <si>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</si>
  <si>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</si>
  <si>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</si>
  <si>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1 16 30000 01 0000 140</t>
  </si>
  <si>
    <t>Денежные взыскания (штрафы) за административные правонарушения в области дорожного движения</t>
  </si>
  <si>
    <t>1 16 32000 00 0000 140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</si>
  <si>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</si>
  <si>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</si>
  <si>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</si>
  <si>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1 17 00000 00 0000 000</t>
  </si>
  <si>
    <t>ПРОЧИЕ  НЕНАЛОГОВЫЕ  ДОХОДЫ</t>
  </si>
  <si>
    <t>1 17 05000 00 0000 180</t>
  </si>
  <si>
    <t>Прочие неналоговые доходы</t>
  </si>
  <si>
    <t>1 17 05040 04 0000 180</t>
  </si>
  <si>
    <t>Прочие неналоговые доходы бюджетов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</si>
  <si>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</si>
  <si>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</si>
  <si>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</si>
  <si>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ГОСУДАРСТВЕННАЯ  ПОШЛИНА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</si>
  <si>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</si>
  <si>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</si>
  <si>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</si>
  <si>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</si>
  <si>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</si>
  <si>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1 11 09040 00 0000 120</t>
  </si>
  <si>
    <t>1 11 09044 04 0000 120</t>
  </si>
  <si>
    <t>Доходы от продажи земельных участков, государственная собственность на которые не разграничена</t>
  </si>
  <si>
    <t>Денежные взыскания (штрафы) 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</si>
  <si>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116,117,118, пунктами 1 и 2 статьи 120, статьями 125,126,128,129,129.1,132, 133, 134, 135,135.1 Налогового кодекса Российской Федерации</t>
  </si>
  <si>
    <t>2 02 02000 00 0000 151</t>
  </si>
  <si>
    <t>Субсидии бюджетам субъектов  Российской Федерации и муниципальных образований (межбюджетные субсидии)</t>
  </si>
  <si>
    <t>2 00 00000 00 0000 000</t>
  </si>
  <si>
    <t>БЕЗВОЗМЕЗДНЫЕ  ПОСТУПЛЕНИЯ</t>
  </si>
  <si>
    <t>2 02  00000 00 0000 000</t>
  </si>
  <si>
    <t>Безвозмездные поступления от других бюджетов бюджетной системы Российской Федерации</t>
  </si>
  <si>
    <t>2 02 01001 00 0000 151</t>
  </si>
  <si>
    <t>Дотации на выравнивание уровня бюджетной обеспеченности</t>
  </si>
  <si>
    <t>2 02 01001 04 0000 151</t>
  </si>
  <si>
    <t>Код бюджетной классификации Российской Федерации</t>
  </si>
  <si>
    <t>Главного администратора  доходов</t>
  </si>
  <si>
    <t>Доходов бюджета округа Муром</t>
  </si>
  <si>
    <t>Наименование доходов</t>
  </si>
  <si>
    <t xml:space="preserve">1 16 25000 01 0000 140   </t>
  </si>
  <si>
    <t>Субвенции  бюджетам городских округов на  государственную регистрацию актов гражданского состояния</t>
  </si>
  <si>
    <t>ВСЕГО: ДОХОДОВ</t>
  </si>
  <si>
    <t>(тыс. руб.)</t>
  </si>
  <si>
    <t>1 00 00000 00 0000 000</t>
  </si>
  <si>
    <t>1 01 00000 00 0000 000</t>
  </si>
  <si>
    <t>НАЛОГИ   НА   ПРИБЫЛЬ,  ДОХОДЫ</t>
  </si>
  <si>
    <t>1 01 02000 01 0000 110</t>
  </si>
  <si>
    <t>Налог на доходы физических лиц</t>
  </si>
  <si>
    <t>1 01 02010 01 0000 110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</si>
  <si>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</si>
  <si>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</si>
  <si>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</si>
  <si>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</si>
  <si>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</si>
  <si>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</si>
  <si>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1 01 02040 01 0000 110</t>
  </si>
  <si>
    <t>1 05 00000 00 0000 000</t>
  </si>
  <si>
    <t>НАЛОГИ  НА СОВОКУПНЫЙ 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</si>
  <si>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</si>
  <si>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</si>
  <si>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</si>
  <si>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</si>
  <si>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</si>
  <si>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 НА  ИМУЩЕСТВО</t>
  </si>
  <si>
    <t>1 06 01000 00 0000 110</t>
  </si>
  <si>
    <t>Налог на имущество физических лиц</t>
  </si>
  <si>
    <t>1 06 04000 02 0000 110</t>
  </si>
  <si>
    <t xml:space="preserve">Транспортный налог </t>
  </si>
  <si>
    <t>1 06 04012 02 0000 110</t>
  </si>
  <si>
    <t>Транспортный налог с физических лиц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</si>
  <si>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</si>
  <si>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</si>
  <si>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</si>
  <si>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</si>
  <si>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1 06 06012 04 0000 110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</si>
  <si>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</si>
  <si>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</si>
  <si>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1 06 06022 04 0000 110</t>
  </si>
  <si>
    <t>1 08 00000 00 0000 000</t>
  </si>
  <si>
    <t>1 08 03000 01 0000 110</t>
  </si>
  <si>
    <t xml:space="preserve">Государственная пошлина по делам, рассматриваемым в судах общей юрисдикции, мировыми судьями                                  </t>
  </si>
  <si>
    <t>1 08 03010 01 0000 110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</si>
  <si>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</si>
  <si>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</si>
  <si>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</si>
  <si>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</si>
  <si>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1 08 07150 01 0000 110</t>
  </si>
  <si>
    <t>Государственная пошлина за выдачу разрешения на установку рекламной конструкции</t>
  </si>
  <si>
    <t>1 09 00000 00 0000 000</t>
  </si>
  <si>
    <t>ЗАДОЛЖЕННОСТЬ  И ПЕРЕРАСЧЕТЫ ПО  ОТМЕНЕННЫМ  НАЛОГАМ,  СБОРАМ  И  ИНЫМ  ОБЯЗАТЕЛЬНЫМ  ПЛАТЕЖАМ</t>
  </si>
  <si>
    <t>1 11 00000 00 0000 000</t>
  </si>
  <si>
    <t>ДОХОДЫ  ОТ  ИСПОЛЬЗОВАНИЯ  ИМУЩЕСТВА,  НАХОДЯЩЕГОСЯ В  ГОСУДАРСТВЕННОЙ  И  МУНИЦИПАЛЬНОЙ СОБСТВЕННОСТИ</t>
  </si>
  <si>
    <t>1 11 01000 00 0000 120</t>
  </si>
  <si>
    <t>1 11 01040 04 0000 120</t>
  </si>
  <si>
    <t>1 11 05000 00 0000 120</t>
  </si>
  <si>
    <t>1 11 05010 00 0000 120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</si>
  <si>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</si>
  <si>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</si>
  <si>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</si>
  <si>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</si>
  <si>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</si>
  <si>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</si>
  <si>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</si>
  <si>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</si>
  <si>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</t>
  </si>
  <si>
    <t>1 12 00000 00 0000 000</t>
  </si>
  <si>
    <t>ПЛАТЕЖИ  ПРИ  ПОЛЬЗОВАНИИ  ПРИРОДНЫМИ 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</si>
  <si>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</si>
  <si>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</si>
  <si>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</si>
  <si>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 ОТ  ПРОДАЖИ  МАТЕРИАЛЬНЫХ  И  НЕМАТЕРИАЛЬНЫХ  АКТИВОВ</t>
  </si>
  <si>
    <t>1 14 02000 00 0000 000</t>
  </si>
  <si>
    <t>1 14 02030 04 0000 410</t>
  </si>
  <si>
    <t>1 15 00000 00 0000 000</t>
  </si>
  <si>
    <t>АДМИНИСТРАТИВНЫЕ  ПЛАТЕЖИ  И  СБОРЫ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</si>
  <si>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</si>
  <si>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</si>
  <si>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1 15 02040 04 0000 140</t>
  </si>
  <si>
    <t>Платежи, взимаемые  организациями городских округов за выполнение определенных функций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</si>
  <si>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</si>
  <si>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2 02 03000 00 0000 000</t>
  </si>
  <si>
    <t>1 09 01000 00 0000 110</t>
  </si>
  <si>
    <t xml:space="preserve">Налог на прибыль организаций, зачислявшийся до 1 января 2005 года в местные бюджеты </t>
  </si>
  <si>
    <t>1 09 01020 04 0000 110</t>
  </si>
  <si>
    <t xml:space="preserve">Налог на прибыль организаций, зачислявшийся до 1 января 2005 года в местные бюджеты, мобилизуемый на территориях городских округов 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</si>
  <si>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</si>
  <si>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</si>
  <si>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</si>
  <si>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года)</t>
  </si>
  <si>
    <t>1 09 04050 04 0000 110</t>
  </si>
  <si>
    <t>Земельный налог (по обязательствам, возникшим до 1 января 2006г.), мобилизуемый на территориях городских округов</t>
  </si>
  <si>
    <t>1 09 06000 02 0000 110</t>
  </si>
  <si>
    <t>Прочие налоги и сборы (по отмененным налогам и сборам субъектов Российской Федерации)</t>
  </si>
  <si>
    <t>1 09 06010 02 0000 110</t>
  </si>
  <si>
    <t>Налог с продаж</t>
  </si>
  <si>
    <t>1 09 07000 00 0000 110</t>
  </si>
  <si>
    <t>Прочие налоги и сборы (по отмененным местным налогам и сборам)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</si>
  <si>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</si>
  <si>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</si>
  <si>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1 09 07030 04 0000 110</t>
  </si>
  <si>
    <t>1 09 07050 00 0000 110</t>
  </si>
  <si>
    <t>Прочие местные налоги и сборы</t>
  </si>
  <si>
    <t>1 09 07050 04 0000 110</t>
  </si>
  <si>
    <t>Прочие местные налоги и сборы, мобилизуемые на территориях городских округов</t>
  </si>
  <si>
    <t>2 02 02999 04 0000 151</t>
  </si>
  <si>
    <t>Прочие субсидии  бюджетам городских округов</t>
  </si>
  <si>
    <t>2 02 03024 04 0000 151</t>
  </si>
  <si>
    <t xml:space="preserve"> 2 02 03999 04 0000 151</t>
  </si>
  <si>
    <t>Прочие субвенции  бюджетам городских округов</t>
  </si>
  <si>
    <t>1 14 02033 04 0000 410</t>
  </si>
  <si>
    <t>1 14 06012 04 0000 430</t>
  </si>
  <si>
    <t>1 14 06000 00 0000 430</t>
  </si>
  <si>
    <t>Прочие субсидии бюджетам городских округов (предоставление мер социальной поддержки по оплате жилья и коммунальных услуг отдельным категориям граждан в муниципальной сфере культуры)</t>
  </si>
  <si>
    <t>Прочие субсидии бюджетам городских округов (предоставление мер социальной поддержки по оплате жилья и коммунальных услуг отдельным категориям граждан муниципальной системы образования)</t>
  </si>
  <si>
    <t>Прочие субсидии бюджетам городских округов (предоставление мер социальной поддержки по оплате жилья и коммунальных услуг отдельным категориям граждан муниципальной системы здравоохранения)</t>
  </si>
  <si>
    <t>Субвенции бюджетам городских округов на предоставление гражданам субсидий  на оплату жилого помещения и коммунальных услуг</t>
  </si>
  <si>
    <t xml:space="preserve">Субвенции бюджетам городских округов  на выполнение передаваемых  полномочий субъектов Российской Федерации (обеспечение деятельности комиссий по делам несовершеннолетних и защите их прав) </t>
  </si>
  <si>
    <t>Субвенции бюджетам городских округов на выполнение передаваемых  полномочий субъектов Российской Федерации (осуществление полномочий по предоставлению субсидий  гражданам на оплату жилого помещения и коммунальных услуг)</t>
  </si>
  <si>
    <t>Субвенции бюджетам городских округов на выполнение передаваемых  полномочий субъектов Российской Федерации (исполнение мер социальной поддержки отдельных категорий граждан по зубопротезированию и лекарственному обеспечению)</t>
  </si>
  <si>
    <t>1 01 02030 01 0000 110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</si>
  <si>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</si>
  <si>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Налог на доходы физических лиц с доходов, полученных физическими лицами, являющимися налоговыми резидентами Российской Федерации  в виде дивидендов от долевого участия в деятельности организаций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</si>
  <si>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 </t>
  </si>
  <si>
    <t>1 14 06010 00 0000 430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</si>
  <si>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</si>
  <si>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</si>
  <si>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   на   доходы   физических  лиц  с доходов, полученных в виде выигрышей и призов в проводимых конкурсах,  играх и других  мероприятиях  в целях рекламы   товаров,  работ  и  услуг,   процентных доходов  по вкладам в банках, в виде материальной выгоды  от  экономии  на  процентах при получении заемных (кредитных) средств</t>
  </si>
  <si>
    <t>773</t>
  </si>
  <si>
    <t>755</t>
  </si>
  <si>
    <t>758</t>
  </si>
  <si>
    <t>703</t>
  </si>
  <si>
    <t>732</t>
  </si>
  <si>
    <t xml:space="preserve">Субсидии  бюджетам городских округов  на денежные выплаты медицинскому персоналу фельдшерско-акушерских пунктов, врачам, фельдшерам и медицинским сестрам скорой медицинской помощи  </t>
  </si>
  <si>
    <t>Субсидии бюджетам городских округов на совершенствование организации питания учащихся в общеобразовательных учреждениях (организация питания обучающихся, воспитанников 1-4 классов общеобразовательных организаций, реализующих основные общеобразовательные программы по долгосрочной ЦП "Улучшение демографической ситуации во Владимирской области на 2009-2011 годы")</t>
  </si>
  <si>
    <t xml:space="preserve">Субвенции бюджетам городских округов на выполнение передаваемых  полномочий субъектов Российской Федерации (социальная поддержка детей-инвалидов дошкольного возраста  по долгосрочной ЦП "Развитие образования Владимирской области на 2009-2012 годы")    </t>
  </si>
  <si>
    <t>792</t>
  </si>
  <si>
    <t xml:space="preserve">Субвенции бюджетам городских  округов  на возмещение  гражданам,   ведущим   личное подсобное хозяйство, сельскохозяйственным потребительским кооперативам, крестьянским   (фермерским)    хозяйствам части  затрат  на  уплату    процентов по кредитам,   полученным    в    российских кредитных   организациях,    и    займам, полученным     в     сельскохозяйственных кредитных потребительских кооперативах  в 2005 - 2010 годах на срок до 8 лет  (по долгосрочной ЦП  "Развитие сельского хозяйства Владимирской области на 2009-2012 годы)  </t>
  </si>
  <si>
    <t>1 11 05024 04 0000 120</t>
  </si>
  <si>
    <t>1 11 05020 00 0000 120</t>
  </si>
  <si>
    <t>Прочие поступления от денежных взысканий (штрафов) и иных сумм в возмещение ущерба, зачисляемые в  бюджеты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</si>
  <si>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</si>
  <si>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 выполнение передаваемых  полномочий субъектов Российской Федерации (реализация отдельных государственных полномочий по вопросам административного законодательства)</t>
  </si>
  <si>
    <t>Субвенции бюджетам городских округов на выполнение передаваемых  полномочий субъектов Российской Федерации (обеспечение полномочий по организации и осуществлению деятельности по опеке и попечительству по долгосрочной ЦП "Развитие образования Владимирской области на 2009-2012 годы")</t>
  </si>
  <si>
    <t>Субвенции   бюджетам субъектов Российской Федерации и муниципальных образований</t>
  </si>
  <si>
    <t>Субвенции бюджетам городских округов на ежемесячное денежное вознаграждение за классное руководство (по долгосрочной ЦП "Развитие образования Владимирской области на 2009-2012 годы")</t>
  </si>
  <si>
    <t xml:space="preserve">Субвенции бюджетам городских округов на выполнение передаваемых  полномочий субъектов Российской Федерации (воспитание и обучение детей-инвалидов дошкольного возраста в образовательных учреждениях, реализующих основную общеобразовательную программу дошкольного образования по долгосрочной ЦП "Развитие образования Владимирской области на 2009-2012 годы")  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</si>
  <si>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 (по долгосрочной ЦП "Развитие образования Владимирской области на 2009-2012 годы"(за счет средств федерального и  областного бюджетов)</t>
  </si>
  <si>
    <t xml:space="preserve">Субвенции бюджетам городских округов на содержание ребенка в семье опекуна и в приемной семье, а также вознаграждение, причитающееся приемному родителю  (по долгосрочной ЦП "Развитие образования Владимирской области на 2009-2012 годы"(за счет средств федерального и  областного бюджетов) </t>
  </si>
  <si>
    <t>Субвенции бюджетам городских округов на компенсацию части родительской платы за содержание ребенка в  муниципальных образовательных учреждениях, реализующих основную общеобразовательную программу дошкольного образования (по долгосрочной ЦП "Развитие образования Владимирской области на 2009-2012 годы" (за счет средств федерального бюджета)</t>
  </si>
  <si>
    <t>Прочие субвенции бюджетам городских округов (реализация основных общеобразовательных программ общеобразовательными учреждениями по долгосрочной ЦП "Развитие образования Владимирской области на 2009-2012 годы")</t>
  </si>
  <si>
    <t xml:space="preserve">НАЛОГОВЫЕ И НЕНАЛОГОВЫЕ ДОХОДЫ    </t>
  </si>
  <si>
    <t>1 06 01020 04 0000 110</t>
  </si>
  <si>
    <t>1 11 09000 00 0000 120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</si>
  <si>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</si>
  <si>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2 02 04000 00 0000 151</t>
  </si>
  <si>
    <t>Иные межбюджетные трансферты</t>
  </si>
  <si>
    <t>Прочие субсидии  бюджетам городских округов (на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Федерации), за счет средств  областного бюджета</t>
  </si>
  <si>
    <t>Прочие субсидии бюджетам городских округов (организация отдыха детей в каникулярное время)</t>
  </si>
  <si>
    <t>к решению Совета народных депутатов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</si>
  <si>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</si>
  <si>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</si>
  <si>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</si>
  <si>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</t>
  </si>
  <si>
    <t>1 05 02020 02 0000 110</t>
  </si>
  <si>
    <t>1 05 02010 02 0000 110</t>
  </si>
  <si>
    <t>1 05 03010 01 0000 110</t>
  </si>
  <si>
    <t>1 05 03020 01 0000 110</t>
  </si>
  <si>
    <t>Единый сельскохозяйственный налог (за налоговые
периоды, истекшие до 1 января 2011 года)</t>
  </si>
  <si>
    <t>Государственная пошлина по делам, рассматриваемым в судах общей юрисдикции, мировыми судьями  (за исключением  Верховного Суда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</si>
  <si>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</si>
  <si>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 землю, а также средства от продажи права на   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</si>
  <si>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</si>
  <si>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 автономных учреждений)</t>
  </si>
  <si>
    <t>Доходы от сдачи в аренду имущества, находящегося в оперативном управлении органов управления городских округов  и созданных ими учреждений (за исключением имущества муниципальных бюджетных и автономных учреждений)</t>
  </si>
  <si>
    <t xml:space="preserve">Прочие доходы от использования  имущества и прав, находящихся в  государственной  и муниципальной   собственности (за исключением     имущества бюджетных и автономных  учреждений,  а  также 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</si>
  <si>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</si>
  <si>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</si>
  <si>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 автономных учреждений, а 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</si>
  <si>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</si>
  <si>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</si>
  <si>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</si>
  <si>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</si>
  <si>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Прочие субсидии бюджетам городских округов (денежные выплаты водителям автотранспорта станций, отделений, пунктов скорой медицинской помощи по долгосрочной ЦП "Развитие здравоохранения Владимирской области на 2009-2012 годы")</t>
  </si>
  <si>
    <t>Единый налог на вмененный доход для отдельных видов деятельности (за налоговые периоды, истекшие до 1 января 2011 года)</t>
  </si>
  <si>
    <t>Поступление доходов в бюджет округа Муром на 2012- 2013 годы</t>
  </si>
  <si>
    <t>План на 2012 год</t>
  </si>
  <si>
    <t>План на 2013 год</t>
  </si>
  <si>
    <t>Дотации бюджетам субъектов Российской Федерации и муниципальных образований</t>
  </si>
  <si>
    <t>2 02 01000 00 0000 151</t>
  </si>
  <si>
    <t>1 01 02070 01 0000 110</t>
  </si>
  <si>
    <t>Налог на доходы физических лиц в виде фиксированного авансового платежа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</si>
  <si>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  и другие цели, мобилизуемые на территориях городских округов</t>
  </si>
  <si>
    <t>Приложение № 4</t>
  </si>
  <si>
    <t xml:space="preserve">Дотации бюджетам городских округов  на выравнивание  бюджетной обеспеченности ( из регионального Фонда финансовой поддержки) </t>
  </si>
  <si>
    <t>2 02 02024 04 0000 151</t>
  </si>
  <si>
    <t>2 02 02074 04 7003 151</t>
  </si>
  <si>
    <t>2 02 02999 04 7005 151</t>
  </si>
  <si>
    <t>2 02 02999 04 7006 151</t>
  </si>
  <si>
    <t>2 02 02999 04 7007 151</t>
  </si>
  <si>
    <t>2 02 02999 04 7021 151</t>
  </si>
  <si>
    <t>2 02 02999 04 7043 151</t>
  </si>
  <si>
    <t>2 02 02999 04 7044 151</t>
  </si>
  <si>
    <t>2 02 03003 04 0000 151</t>
  </si>
  <si>
    <t>2 02 03007 04 0000 151</t>
  </si>
  <si>
    <t>2 02 03021 04 6013 151</t>
  </si>
  <si>
    <t>2 02 03022 04 6008 151</t>
  </si>
  <si>
    <t>2 02 03024 04 6001 151</t>
  </si>
  <si>
    <t>2 02 03024 04 6002 151</t>
  </si>
  <si>
    <t>2 02 03024 04 6003 151</t>
  </si>
  <si>
    <t>2 02 03024 04 6004 151</t>
  </si>
  <si>
    <t>2 02 03024 04 6006 151</t>
  </si>
  <si>
    <t>2 02 03024 04 6009 151</t>
  </si>
  <si>
    <t>2 02 03024 04 6010 151</t>
  </si>
  <si>
    <t>2 02 03026 04 0000 151</t>
  </si>
  <si>
    <t>2 02 03027 04 0000 151</t>
  </si>
  <si>
    <t>2 02 03029 04 0000 151</t>
  </si>
  <si>
    <t>2 02 03046 04 0000 151</t>
  </si>
  <si>
    <t>2 02 03999 04 6005 151</t>
  </si>
  <si>
    <t>2 02 04025 04 0000 151</t>
  </si>
  <si>
    <t xml:space="preserve"> от 28.12.2010 № 1210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</si>
</sst>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р_."/>
    <numFmt numFmtId="171" formatCode="000.0"/>
    <numFmt numFmtId="172" formatCode="#,##0.0"/>
  </numFmts>
  <fonts count="30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165" fontId="7" fillId="0" borderId="10" xfId="0" applyNumberFormat="1" applyFont="1" applyBorder="1" applyAlignment="1">
      <alignment horizontal="center" vertical="top" wrapText="1"/>
    </xf>
    <xf numFmtId="165" fontId="5" fillId="0" borderId="0" xfId="0" applyNumberFormat="1" applyFont="1" applyAlignment="1">
      <alignment horizontal="center" vertical="top" wrapText="1"/>
    </xf>
    <xf numFmtId="165" fontId="5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164" fontId="7" fillId="0" borderId="10" xfId="0" applyNumberFormat="1" applyFont="1" applyBorder="1" applyAlignment="1">
      <alignment horizontal="center" vertical="top" wrapText="1"/>
    </xf>
    <xf numFmtId="164" fontId="7" fillId="0" borderId="10" xfId="62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65" fontId="8" fillId="0" borderId="10" xfId="0" applyNumberFormat="1" applyFont="1" applyBorder="1" applyAlignment="1">
      <alignment horizontal="center" vertical="top" wrapText="1"/>
    </xf>
    <xf numFmtId="165" fontId="9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170" fontId="7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170" fontId="5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left" vertical="top" wrapText="1"/>
    </xf>
    <xf numFmtId="170" fontId="6" fillId="0" borderId="10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54" applyFont="1" applyBorder="1" applyAlignment="1">
      <alignment horizontal="left" vertical="top" wrapText="1"/>
      <protection/>
    </xf>
    <xf numFmtId="171" fontId="6" fillId="0" borderId="10" xfId="0" applyNumberFormat="1" applyFont="1" applyBorder="1" applyAlignment="1">
      <alignment horizontal="center" vertical="top" wrapText="1"/>
    </xf>
    <xf numFmtId="170" fontId="5" fillId="0" borderId="10" xfId="0" applyNumberFormat="1" applyFont="1" applyFill="1" applyBorder="1" applyAlignment="1">
      <alignment horizontal="center" vertical="top" wrapText="1"/>
    </xf>
    <xf numFmtId="0" fontId="9" fillId="0" borderId="10" xfId="53" applyFont="1" applyBorder="1" applyAlignment="1">
      <alignment horizontal="left" vertical="top" wrapText="1"/>
      <protection/>
    </xf>
    <xf numFmtId="0" fontId="5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vertical="top" wrapText="1"/>
    </xf>
    <xf numFmtId="165" fontId="7" fillId="0" borderId="10" xfId="0" applyNumberFormat="1" applyFont="1" applyBorder="1" applyAlignment="1">
      <alignment horizontal="center" vertical="top" wrapText="1"/>
    </xf>
    <xf numFmtId="164" fontId="7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1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8.625" style="14" customWidth="1"/>
    <col min="2" max="2" width="21.25390625" style="14" customWidth="1"/>
    <col min="3" max="3" width="56.25390625" style="15" customWidth="1"/>
    <col min="4" max="4" width="11.25390625" style="14" customWidth="1"/>
    <col min="5" max="5" width="11.25390625" style="11" customWidth="1"/>
    <col min="6" max="16384" width="9.125" style="1" customWidth="1"/>
  </cols>
  <sheetData>
    <row r="1" spans="3:5" ht="12.75">
      <c r="C1" s="42" t="s">
        <v>247</v>
      </c>
      <c r="D1" s="42"/>
      <c r="E1" s="42"/>
    </row>
    <row r="2" spans="3:5" ht="12.75">
      <c r="C2" s="42" t="s">
        <v>213</v>
      </c>
      <c r="D2" s="42"/>
      <c r="E2" s="42"/>
    </row>
    <row r="3" spans="3:5" ht="12.75">
      <c r="C3" s="42" t="s">
        <v>274</v>
      </c>
      <c r="D3" s="42"/>
      <c r="E3" s="42"/>
    </row>
    <row r="5" spans="1:5" ht="14.25" customHeight="1">
      <c r="A5" s="43" t="s">
        <v>239</v>
      </c>
      <c r="B5" s="43"/>
      <c r="C5" s="43"/>
      <c r="D5" s="43"/>
      <c r="E5" s="43"/>
    </row>
    <row r="6" ht="12.75">
      <c r="D6" s="16" t="s">
        <v>57</v>
      </c>
    </row>
    <row r="7" spans="1:5" ht="12.75">
      <c r="A7" s="45" t="s">
        <v>50</v>
      </c>
      <c r="B7" s="45"/>
      <c r="C7" s="46" t="s">
        <v>53</v>
      </c>
      <c r="D7" s="48" t="s">
        <v>240</v>
      </c>
      <c r="E7" s="44" t="s">
        <v>241</v>
      </c>
    </row>
    <row r="8" spans="1:5" ht="51">
      <c r="A8" s="17" t="s">
        <v>51</v>
      </c>
      <c r="B8" s="5" t="s">
        <v>52</v>
      </c>
      <c r="C8" s="47"/>
      <c r="D8" s="48"/>
      <c r="E8" s="44"/>
    </row>
    <row r="9" spans="1:5" ht="15.75" customHeight="1">
      <c r="A9" s="17">
        <v>0</v>
      </c>
      <c r="B9" s="5" t="s">
        <v>58</v>
      </c>
      <c r="C9" s="6" t="s">
        <v>205</v>
      </c>
      <c r="D9" s="10">
        <f>D11+D20+D27+D37+D45+D58+D74+D76+D83+D86+D102</f>
        <v>885427</v>
      </c>
      <c r="E9" s="10">
        <f>E11+E20+E27+E37+E45+E58+E74+E76+E83+E86+E102</f>
        <v>922642</v>
      </c>
    </row>
    <row r="10" spans="1:5" ht="6.75" customHeight="1">
      <c r="A10" s="18"/>
      <c r="B10" s="5"/>
      <c r="C10" s="6"/>
      <c r="D10" s="10"/>
      <c r="E10" s="10"/>
    </row>
    <row r="11" spans="1:5" ht="12.75">
      <c r="A11" s="17">
        <v>0</v>
      </c>
      <c r="B11" s="5" t="s">
        <v>59</v>
      </c>
      <c r="C11" s="6" t="s">
        <v>60</v>
      </c>
      <c r="D11" s="10">
        <f>D12</f>
        <v>443060</v>
      </c>
      <c r="E11" s="10">
        <f>E12</f>
        <v>498730</v>
      </c>
    </row>
    <row r="12" spans="1:5" ht="12.75">
      <c r="A12" s="17">
        <v>0</v>
      </c>
      <c r="B12" s="5" t="s">
        <v>61</v>
      </c>
      <c r="C12" s="6" t="s">
        <v>62</v>
      </c>
      <c r="D12" s="10">
        <f>D13+D14+D18+D17</f>
        <v>443060</v>
      </c>
      <c r="E12" s="10">
        <f>E13+E14+E18+E17</f>
        <v>498730</v>
      </c>
    </row>
    <row r="13" spans="1:5" ht="51">
      <c r="A13" s="17">
        <v>182</v>
      </c>
      <c r="B13" s="5" t="s">
        <v>63</v>
      </c>
      <c r="C13" s="6" t="s">
        <v>176</v>
      </c>
      <c r="D13" s="10">
        <v>3000</v>
      </c>
      <c r="E13" s="10">
        <v>3500</v>
      </c>
    </row>
    <row r="14" spans="1:5" ht="38.25">
      <c r="A14" s="17">
        <v>0</v>
      </c>
      <c r="B14" s="5" t="s">
        <v>64</v>
      </c>
      <c r="C14" s="19" t="s">
        <v>65</v>
      </c>
      <c r="D14" s="10">
        <f>D15+D16</f>
        <v>439210</v>
      </c>
      <c r="E14" s="10">
        <f>E15+E16</f>
        <v>494700</v>
      </c>
    </row>
    <row r="15" spans="1:5" ht="76.5">
      <c r="A15" s="7">
        <v>182</v>
      </c>
      <c r="B15" s="8" t="s">
        <v>66</v>
      </c>
      <c r="C15" s="20" t="s">
        <v>67</v>
      </c>
      <c r="D15" s="12">
        <v>435610</v>
      </c>
      <c r="E15" s="12">
        <v>491700</v>
      </c>
    </row>
    <row r="16" spans="1:5" ht="76.5">
      <c r="A16" s="7">
        <v>182</v>
      </c>
      <c r="B16" s="8" t="s">
        <v>68</v>
      </c>
      <c r="C16" s="20" t="s">
        <v>69</v>
      </c>
      <c r="D16" s="12">
        <v>3600</v>
      </c>
      <c r="E16" s="12">
        <v>3000</v>
      </c>
    </row>
    <row r="17" spans="1:5" ht="38.25">
      <c r="A17" s="17">
        <v>182</v>
      </c>
      <c r="B17" s="5" t="s">
        <v>174</v>
      </c>
      <c r="C17" s="6" t="s">
        <v>175</v>
      </c>
      <c r="D17" s="10">
        <v>80</v>
      </c>
      <c r="E17" s="10">
        <v>360</v>
      </c>
    </row>
    <row r="18" spans="1:5" ht="76.5">
      <c r="A18" s="17">
        <v>182</v>
      </c>
      <c r="B18" s="5" t="s">
        <v>70</v>
      </c>
      <c r="C18" s="6" t="s">
        <v>181</v>
      </c>
      <c r="D18" s="10">
        <v>770</v>
      </c>
      <c r="E18" s="10">
        <v>170</v>
      </c>
    </row>
    <row r="19" spans="1:5" ht="25.5">
      <c r="A19" s="17">
        <v>182</v>
      </c>
      <c r="B19" s="5" t="s">
        <v>244</v>
      </c>
      <c r="C19" s="6" t="s">
        <v>245</v>
      </c>
      <c r="D19" s="10">
        <v>10</v>
      </c>
      <c r="E19" s="10">
        <v>10</v>
      </c>
    </row>
    <row r="20" spans="1:5" ht="12.75">
      <c r="A20" s="17">
        <v>0</v>
      </c>
      <c r="B20" s="5" t="s">
        <v>71</v>
      </c>
      <c r="C20" s="6" t="s">
        <v>72</v>
      </c>
      <c r="D20" s="10">
        <f>D21+D24</f>
        <v>122805</v>
      </c>
      <c r="E20" s="10">
        <f>E21+E24</f>
        <v>128950</v>
      </c>
    </row>
    <row r="21" spans="1:5" ht="15" customHeight="1">
      <c r="A21" s="17">
        <v>0</v>
      </c>
      <c r="B21" s="5" t="s">
        <v>73</v>
      </c>
      <c r="C21" s="6" t="s">
        <v>74</v>
      </c>
      <c r="D21" s="10">
        <f>D22+D23</f>
        <v>122720</v>
      </c>
      <c r="E21" s="10">
        <f>E22+E23</f>
        <v>128860</v>
      </c>
    </row>
    <row r="22" spans="1:5" ht="25.5">
      <c r="A22" s="7">
        <v>182</v>
      </c>
      <c r="B22" s="8" t="s">
        <v>219</v>
      </c>
      <c r="C22" s="9" t="s">
        <v>74</v>
      </c>
      <c r="D22" s="12">
        <v>122720</v>
      </c>
      <c r="E22" s="12">
        <v>128860</v>
      </c>
    </row>
    <row r="23" spans="1:5" ht="38.25">
      <c r="A23" s="7">
        <v>182</v>
      </c>
      <c r="B23" s="8" t="s">
        <v>218</v>
      </c>
      <c r="C23" s="9" t="s">
        <v>238</v>
      </c>
      <c r="D23" s="12">
        <v>0</v>
      </c>
      <c r="E23" s="12">
        <v>0</v>
      </c>
    </row>
    <row r="24" spans="1:5" ht="15" customHeight="1">
      <c r="A24" s="17">
        <v>0</v>
      </c>
      <c r="B24" s="5" t="s">
        <v>75</v>
      </c>
      <c r="C24" s="6" t="s">
        <v>76</v>
      </c>
      <c r="D24" s="10">
        <f>D25+D26</f>
        <v>85</v>
      </c>
      <c r="E24" s="10">
        <f>E25+E26</f>
        <v>90</v>
      </c>
    </row>
    <row r="25" spans="1:5" ht="12.75">
      <c r="A25" s="7">
        <v>182</v>
      </c>
      <c r="B25" s="8" t="s">
        <v>220</v>
      </c>
      <c r="C25" s="9" t="s">
        <v>76</v>
      </c>
      <c r="D25" s="12">
        <v>85</v>
      </c>
      <c r="E25" s="12">
        <v>90</v>
      </c>
    </row>
    <row r="26" spans="1:5" ht="25.5">
      <c r="A26" s="7">
        <v>182</v>
      </c>
      <c r="B26" s="8" t="s">
        <v>221</v>
      </c>
      <c r="C26" s="9" t="s">
        <v>222</v>
      </c>
      <c r="D26" s="12">
        <v>0</v>
      </c>
      <c r="E26" s="12">
        <v>0</v>
      </c>
    </row>
    <row r="27" spans="1:5" ht="12.75">
      <c r="A27" s="17">
        <v>0</v>
      </c>
      <c r="B27" s="5" t="s">
        <v>77</v>
      </c>
      <c r="C27" s="6" t="s">
        <v>78</v>
      </c>
      <c r="D27" s="10">
        <f>D28+D32+D30</f>
        <v>162362</v>
      </c>
      <c r="E27" s="10">
        <f>E28+E32+E30</f>
        <v>173522</v>
      </c>
    </row>
    <row r="28" spans="1:5" ht="12.75">
      <c r="A28" s="17">
        <v>0</v>
      </c>
      <c r="B28" s="5" t="s">
        <v>79</v>
      </c>
      <c r="C28" s="6" t="s">
        <v>80</v>
      </c>
      <c r="D28" s="10">
        <f>D29</f>
        <v>7100</v>
      </c>
      <c r="E28" s="10">
        <f>E29</f>
        <v>7460</v>
      </c>
    </row>
    <row r="29" spans="1:5" ht="38.25">
      <c r="A29" s="7">
        <v>182</v>
      </c>
      <c r="B29" s="8" t="s">
        <v>206</v>
      </c>
      <c r="C29" s="9" t="s">
        <v>27</v>
      </c>
      <c r="D29" s="12">
        <v>7100</v>
      </c>
      <c r="E29" s="12">
        <v>7460</v>
      </c>
    </row>
    <row r="30" spans="1:5" ht="12.75">
      <c r="A30" s="17">
        <v>0</v>
      </c>
      <c r="B30" s="5" t="s">
        <v>81</v>
      </c>
      <c r="C30" s="6" t="s">
        <v>82</v>
      </c>
      <c r="D30" s="10">
        <f>D31</f>
        <v>43362</v>
      </c>
      <c r="E30" s="10">
        <f>E31</f>
        <v>48572</v>
      </c>
    </row>
    <row r="31" spans="1:5" ht="12.75">
      <c r="A31" s="7">
        <v>182</v>
      </c>
      <c r="B31" s="8" t="s">
        <v>83</v>
      </c>
      <c r="C31" s="9" t="s">
        <v>84</v>
      </c>
      <c r="D31" s="12">
        <v>43362</v>
      </c>
      <c r="E31" s="12">
        <v>48572</v>
      </c>
    </row>
    <row r="32" spans="1:5" ht="12.75">
      <c r="A32" s="17">
        <v>0</v>
      </c>
      <c r="B32" s="5" t="s">
        <v>85</v>
      </c>
      <c r="C32" s="6" t="s">
        <v>86</v>
      </c>
      <c r="D32" s="10">
        <f>D33+D35</f>
        <v>111900</v>
      </c>
      <c r="E32" s="10">
        <f>E33+E35</f>
        <v>117490</v>
      </c>
    </row>
    <row r="33" spans="1:5" ht="38.25">
      <c r="A33" s="17">
        <v>0</v>
      </c>
      <c r="B33" s="5" t="s">
        <v>87</v>
      </c>
      <c r="C33" s="6" t="s">
        <v>88</v>
      </c>
      <c r="D33" s="10">
        <f>D34</f>
        <v>12000</v>
      </c>
      <c r="E33" s="10">
        <f>E34</f>
        <v>12590</v>
      </c>
    </row>
    <row r="34" spans="1:5" ht="51">
      <c r="A34" s="7">
        <v>182</v>
      </c>
      <c r="B34" s="8" t="s">
        <v>89</v>
      </c>
      <c r="C34" s="9" t="s">
        <v>28</v>
      </c>
      <c r="D34" s="12">
        <v>12000</v>
      </c>
      <c r="E34" s="12">
        <v>12590</v>
      </c>
    </row>
    <row r="35" spans="1:5" ht="38.25">
      <c r="A35" s="17">
        <v>0</v>
      </c>
      <c r="B35" s="5" t="s">
        <v>90</v>
      </c>
      <c r="C35" s="6" t="s">
        <v>91</v>
      </c>
      <c r="D35" s="10">
        <f>D36</f>
        <v>99900</v>
      </c>
      <c r="E35" s="10">
        <f>E36</f>
        <v>104900</v>
      </c>
    </row>
    <row r="36" spans="1:5" ht="51">
      <c r="A36" s="7">
        <v>182</v>
      </c>
      <c r="B36" s="8" t="s">
        <v>92</v>
      </c>
      <c r="C36" s="9" t="s">
        <v>29</v>
      </c>
      <c r="D36" s="12">
        <v>99900</v>
      </c>
      <c r="E36" s="12">
        <v>104900</v>
      </c>
    </row>
    <row r="37" spans="1:5" ht="12.75">
      <c r="A37" s="17">
        <v>0</v>
      </c>
      <c r="B37" s="5" t="s">
        <v>93</v>
      </c>
      <c r="C37" s="6" t="s">
        <v>30</v>
      </c>
      <c r="D37" s="10">
        <f>D38+D40</f>
        <v>6000</v>
      </c>
      <c r="E37" s="10">
        <f>E38+E40</f>
        <v>6300</v>
      </c>
    </row>
    <row r="38" spans="1:5" ht="25.5">
      <c r="A38" s="17">
        <v>0</v>
      </c>
      <c r="B38" s="5" t="s">
        <v>94</v>
      </c>
      <c r="C38" s="6" t="s">
        <v>95</v>
      </c>
      <c r="D38" s="10">
        <f>D39</f>
        <v>5600</v>
      </c>
      <c r="E38" s="10">
        <f>E39</f>
        <v>5860</v>
      </c>
    </row>
    <row r="39" spans="1:5" ht="38.25">
      <c r="A39" s="7">
        <v>182</v>
      </c>
      <c r="B39" s="8" t="s">
        <v>96</v>
      </c>
      <c r="C39" s="9" t="s">
        <v>223</v>
      </c>
      <c r="D39" s="12">
        <v>5600</v>
      </c>
      <c r="E39" s="12">
        <v>5860</v>
      </c>
    </row>
    <row r="40" spans="1:5" ht="25.5">
      <c r="A40" s="17">
        <v>0</v>
      </c>
      <c r="B40" s="5" t="s">
        <v>97</v>
      </c>
      <c r="C40" s="6" t="s">
        <v>98</v>
      </c>
      <c r="D40" s="10">
        <f>D41+D43</f>
        <v>400</v>
      </c>
      <c r="E40" s="10">
        <f>E41+E43</f>
        <v>440</v>
      </c>
    </row>
    <row r="41" spans="1:5" s="2" customFormat="1" ht="76.5">
      <c r="A41" s="17">
        <v>0</v>
      </c>
      <c r="B41" s="5" t="s">
        <v>99</v>
      </c>
      <c r="C41" s="6" t="s">
        <v>100</v>
      </c>
      <c r="D41" s="10">
        <f>D42</f>
        <v>200</v>
      </c>
      <c r="E41" s="10">
        <f>E42</f>
        <v>220</v>
      </c>
    </row>
    <row r="42" spans="1:5" ht="76.5">
      <c r="A42" s="7">
        <v>583</v>
      </c>
      <c r="B42" s="8" t="s">
        <v>99</v>
      </c>
      <c r="C42" s="9" t="s">
        <v>100</v>
      </c>
      <c r="D42" s="12">
        <v>200</v>
      </c>
      <c r="E42" s="12">
        <v>220</v>
      </c>
    </row>
    <row r="43" spans="1:5" s="2" customFormat="1" ht="25.5">
      <c r="A43" s="17">
        <v>0</v>
      </c>
      <c r="B43" s="5" t="s">
        <v>101</v>
      </c>
      <c r="C43" s="6" t="s">
        <v>102</v>
      </c>
      <c r="D43" s="10">
        <f>D44</f>
        <v>200</v>
      </c>
      <c r="E43" s="10">
        <f>E44</f>
        <v>220</v>
      </c>
    </row>
    <row r="44" spans="1:5" s="2" customFormat="1" ht="25.5">
      <c r="A44" s="7">
        <v>703</v>
      </c>
      <c r="B44" s="8" t="s">
        <v>101</v>
      </c>
      <c r="C44" s="9" t="s">
        <v>102</v>
      </c>
      <c r="D44" s="12">
        <v>200</v>
      </c>
      <c r="E44" s="12">
        <v>220</v>
      </c>
    </row>
    <row r="45" spans="1:5" ht="38.25">
      <c r="A45" s="17">
        <v>0</v>
      </c>
      <c r="B45" s="5" t="s">
        <v>103</v>
      </c>
      <c r="C45" s="6" t="s">
        <v>104</v>
      </c>
      <c r="D45" s="10">
        <f>D46+D48+D51+D53</f>
        <v>300</v>
      </c>
      <c r="E45" s="10">
        <f>E46+E48+E51+E53</f>
        <v>0</v>
      </c>
    </row>
    <row r="46" spans="1:5" ht="25.5">
      <c r="A46" s="17">
        <v>0</v>
      </c>
      <c r="B46" s="5" t="s">
        <v>136</v>
      </c>
      <c r="C46" s="6" t="s">
        <v>137</v>
      </c>
      <c r="D46" s="10">
        <f>D47</f>
        <v>100</v>
      </c>
      <c r="E46" s="10">
        <f>E47</f>
        <v>0</v>
      </c>
    </row>
    <row r="47" spans="1:5" ht="38.25">
      <c r="A47" s="7">
        <v>182</v>
      </c>
      <c r="B47" s="8" t="s">
        <v>138</v>
      </c>
      <c r="C47" s="9" t="s">
        <v>139</v>
      </c>
      <c r="D47" s="12">
        <v>100</v>
      </c>
      <c r="E47" s="12">
        <v>0</v>
      </c>
    </row>
    <row r="48" spans="1:5" ht="12.75">
      <c r="A48" s="17">
        <v>0</v>
      </c>
      <c r="B48" s="5" t="s">
        <v>140</v>
      </c>
      <c r="C48" s="6" t="s">
        <v>141</v>
      </c>
      <c r="D48" s="10">
        <f>D49</f>
        <v>100</v>
      </c>
      <c r="E48" s="10">
        <f>E49</f>
        <v>0</v>
      </c>
    </row>
    <row r="49" spans="1:5" ht="25.5">
      <c r="A49" s="17">
        <v>0</v>
      </c>
      <c r="B49" s="5" t="s">
        <v>142</v>
      </c>
      <c r="C49" s="6" t="s">
        <v>143</v>
      </c>
      <c r="D49" s="10">
        <f>D50</f>
        <v>100</v>
      </c>
      <c r="E49" s="10">
        <f>E50</f>
        <v>0</v>
      </c>
    </row>
    <row r="50" spans="1:5" ht="25.5">
      <c r="A50" s="7">
        <v>182</v>
      </c>
      <c r="B50" s="8" t="s">
        <v>144</v>
      </c>
      <c r="C50" s="9" t="s">
        <v>145</v>
      </c>
      <c r="D50" s="12">
        <v>100</v>
      </c>
      <c r="E50" s="12">
        <v>0</v>
      </c>
    </row>
    <row r="51" spans="1:5" ht="25.5">
      <c r="A51" s="17">
        <v>0</v>
      </c>
      <c r="B51" s="5" t="s">
        <v>146</v>
      </c>
      <c r="C51" s="6" t="s">
        <v>147</v>
      </c>
      <c r="D51" s="10">
        <f>D52</f>
        <v>30</v>
      </c>
      <c r="E51" s="10">
        <f>E52</f>
        <v>0</v>
      </c>
    </row>
    <row r="52" spans="1:5" ht="12.75">
      <c r="A52" s="7">
        <v>182</v>
      </c>
      <c r="B52" s="8" t="s">
        <v>148</v>
      </c>
      <c r="C52" s="9" t="s">
        <v>149</v>
      </c>
      <c r="D52" s="12">
        <v>30</v>
      </c>
      <c r="E52" s="12">
        <v>0</v>
      </c>
    </row>
    <row r="53" spans="1:5" ht="25.5">
      <c r="A53" s="17">
        <v>0</v>
      </c>
      <c r="B53" s="5" t="s">
        <v>150</v>
      </c>
      <c r="C53" s="6" t="s">
        <v>151</v>
      </c>
      <c r="D53" s="10">
        <f>D54+D56</f>
        <v>70</v>
      </c>
      <c r="E53" s="10">
        <f>E54+E56</f>
        <v>0</v>
      </c>
    </row>
    <row r="54" spans="1:5" ht="38.25">
      <c r="A54" s="17">
        <v>0</v>
      </c>
      <c r="B54" s="5" t="s">
        <v>152</v>
      </c>
      <c r="C54" s="6" t="s">
        <v>153</v>
      </c>
      <c r="D54" s="10">
        <f>D55</f>
        <v>30</v>
      </c>
      <c r="E54" s="10">
        <f>E55</f>
        <v>0</v>
      </c>
    </row>
    <row r="55" spans="1:5" ht="51">
      <c r="A55" s="7">
        <v>182</v>
      </c>
      <c r="B55" s="8" t="s">
        <v>154</v>
      </c>
      <c r="C55" s="9" t="s">
        <v>246</v>
      </c>
      <c r="D55" s="12">
        <v>30</v>
      </c>
      <c r="E55" s="12">
        <v>0</v>
      </c>
    </row>
    <row r="56" spans="1:5" ht="12.75">
      <c r="A56" s="17">
        <v>0</v>
      </c>
      <c r="B56" s="5" t="s">
        <v>155</v>
      </c>
      <c r="C56" s="6" t="s">
        <v>156</v>
      </c>
      <c r="D56" s="10">
        <f>D57</f>
        <v>40</v>
      </c>
      <c r="E56" s="10">
        <f>E57</f>
        <v>0</v>
      </c>
    </row>
    <row r="57" spans="1:5" ht="25.5">
      <c r="A57" s="7">
        <v>182</v>
      </c>
      <c r="B57" s="8" t="s">
        <v>157</v>
      </c>
      <c r="C57" s="9" t="s">
        <v>158</v>
      </c>
      <c r="D57" s="12">
        <v>40</v>
      </c>
      <c r="E57" s="12">
        <v>0</v>
      </c>
    </row>
    <row r="58" spans="1:5" ht="38.25">
      <c r="A58" s="17">
        <v>0</v>
      </c>
      <c r="B58" s="5" t="s">
        <v>105</v>
      </c>
      <c r="C58" s="6" t="s">
        <v>106</v>
      </c>
      <c r="D58" s="10">
        <f>D59+D61+D68+D71</f>
        <v>71950</v>
      </c>
      <c r="E58" s="10">
        <f>E59+E61+E68+E71</f>
        <v>71450</v>
      </c>
    </row>
    <row r="59" spans="1:5" ht="63.75">
      <c r="A59" s="17">
        <v>0</v>
      </c>
      <c r="B59" s="5" t="s">
        <v>107</v>
      </c>
      <c r="C59" s="6" t="s">
        <v>31</v>
      </c>
      <c r="D59" s="10">
        <f>D60</f>
        <v>250</v>
      </c>
      <c r="E59" s="10">
        <f>E60</f>
        <v>250</v>
      </c>
    </row>
    <row r="60" spans="1:5" ht="38.25">
      <c r="A60" s="7">
        <v>766</v>
      </c>
      <c r="B60" s="8" t="s">
        <v>108</v>
      </c>
      <c r="C60" s="9" t="s">
        <v>32</v>
      </c>
      <c r="D60" s="12">
        <v>250</v>
      </c>
      <c r="E60" s="12">
        <v>250</v>
      </c>
    </row>
    <row r="61" spans="1:5" ht="76.5">
      <c r="A61" s="17">
        <v>0</v>
      </c>
      <c r="B61" s="5" t="s">
        <v>109</v>
      </c>
      <c r="C61" s="6" t="s">
        <v>224</v>
      </c>
      <c r="D61" s="10">
        <f>D62+D66+D64</f>
        <v>59100</v>
      </c>
      <c r="E61" s="10">
        <f>E62+E66+E64</f>
        <v>59100</v>
      </c>
    </row>
    <row r="62" spans="1:5" ht="51">
      <c r="A62" s="17">
        <v>0</v>
      </c>
      <c r="B62" s="5" t="s">
        <v>110</v>
      </c>
      <c r="C62" s="6" t="s">
        <v>33</v>
      </c>
      <c r="D62" s="10">
        <f>D63</f>
        <v>31500</v>
      </c>
      <c r="E62" s="10">
        <f>E63</f>
        <v>31500</v>
      </c>
    </row>
    <row r="63" spans="1:5" ht="63.75">
      <c r="A63" s="7">
        <v>766</v>
      </c>
      <c r="B63" s="8" t="s">
        <v>34</v>
      </c>
      <c r="C63" s="9" t="s">
        <v>35</v>
      </c>
      <c r="D63" s="12">
        <v>31500</v>
      </c>
      <c r="E63" s="12">
        <v>31500</v>
      </c>
    </row>
    <row r="64" spans="1:5" ht="63.75">
      <c r="A64" s="17">
        <v>0</v>
      </c>
      <c r="B64" s="5" t="s">
        <v>193</v>
      </c>
      <c r="C64" s="6" t="s">
        <v>225</v>
      </c>
      <c r="D64" s="10">
        <f>D65</f>
        <v>6000</v>
      </c>
      <c r="E64" s="10">
        <f>E65</f>
        <v>6000</v>
      </c>
    </row>
    <row r="65" spans="1:5" ht="63.75">
      <c r="A65" s="7">
        <v>766</v>
      </c>
      <c r="B65" s="8" t="s">
        <v>192</v>
      </c>
      <c r="C65" s="9" t="s">
        <v>226</v>
      </c>
      <c r="D65" s="12">
        <v>6000</v>
      </c>
      <c r="E65" s="12">
        <v>6000</v>
      </c>
    </row>
    <row r="66" spans="1:5" ht="76.5">
      <c r="A66" s="17">
        <v>0</v>
      </c>
      <c r="B66" s="5" t="s">
        <v>111</v>
      </c>
      <c r="C66" s="6" t="s">
        <v>227</v>
      </c>
      <c r="D66" s="10">
        <f>D67</f>
        <v>21600</v>
      </c>
      <c r="E66" s="10">
        <f>E67</f>
        <v>21600</v>
      </c>
    </row>
    <row r="67" spans="1:5" ht="51">
      <c r="A67" s="7">
        <v>766</v>
      </c>
      <c r="B67" s="8" t="s">
        <v>112</v>
      </c>
      <c r="C67" s="9" t="s">
        <v>228</v>
      </c>
      <c r="D67" s="12">
        <v>21600</v>
      </c>
      <c r="E67" s="12">
        <v>21600</v>
      </c>
    </row>
    <row r="68" spans="1:5" ht="25.5">
      <c r="A68" s="17">
        <v>0</v>
      </c>
      <c r="B68" s="5" t="s">
        <v>113</v>
      </c>
      <c r="C68" s="6" t="s">
        <v>114</v>
      </c>
      <c r="D68" s="10">
        <f>D69</f>
        <v>2100</v>
      </c>
      <c r="E68" s="10">
        <f>E69</f>
        <v>2100</v>
      </c>
    </row>
    <row r="69" spans="1:5" ht="38.25">
      <c r="A69" s="17">
        <v>0</v>
      </c>
      <c r="B69" s="5" t="s">
        <v>115</v>
      </c>
      <c r="C69" s="6" t="s">
        <v>116</v>
      </c>
      <c r="D69" s="10">
        <f>D70</f>
        <v>2100</v>
      </c>
      <c r="E69" s="10">
        <f>E70</f>
        <v>2100</v>
      </c>
    </row>
    <row r="70" spans="1:5" ht="38.25">
      <c r="A70" s="7">
        <v>766</v>
      </c>
      <c r="B70" s="8" t="s">
        <v>117</v>
      </c>
      <c r="C70" s="9" t="s">
        <v>118</v>
      </c>
      <c r="D70" s="12">
        <v>2100</v>
      </c>
      <c r="E70" s="12">
        <v>2100</v>
      </c>
    </row>
    <row r="71" spans="1:5" ht="76.5">
      <c r="A71" s="17">
        <v>0</v>
      </c>
      <c r="B71" s="5" t="s">
        <v>207</v>
      </c>
      <c r="C71" s="6" t="s">
        <v>229</v>
      </c>
      <c r="D71" s="10">
        <f>D72</f>
        <v>10500</v>
      </c>
      <c r="E71" s="10">
        <f>E72</f>
        <v>10000</v>
      </c>
    </row>
    <row r="72" spans="1:5" ht="63.75">
      <c r="A72" s="21" t="s">
        <v>119</v>
      </c>
      <c r="B72" s="22" t="s">
        <v>36</v>
      </c>
      <c r="C72" s="6" t="s">
        <v>230</v>
      </c>
      <c r="D72" s="10">
        <f>D73</f>
        <v>10500</v>
      </c>
      <c r="E72" s="10">
        <f>E73</f>
        <v>10000</v>
      </c>
    </row>
    <row r="73" spans="1:5" ht="63.75">
      <c r="A73" s="7">
        <v>732</v>
      </c>
      <c r="B73" s="23" t="s">
        <v>37</v>
      </c>
      <c r="C73" s="9" t="s">
        <v>231</v>
      </c>
      <c r="D73" s="12">
        <v>10500</v>
      </c>
      <c r="E73" s="12">
        <v>10000</v>
      </c>
    </row>
    <row r="74" spans="1:5" ht="15.75" customHeight="1">
      <c r="A74" s="17">
        <v>0</v>
      </c>
      <c r="B74" s="5" t="s">
        <v>120</v>
      </c>
      <c r="C74" s="6" t="s">
        <v>121</v>
      </c>
      <c r="D74" s="10">
        <f>D75</f>
        <v>1800</v>
      </c>
      <c r="E74" s="10">
        <f>E75</f>
        <v>1890</v>
      </c>
    </row>
    <row r="75" spans="1:5" ht="12.75">
      <c r="A75" s="17">
        <v>48</v>
      </c>
      <c r="B75" s="5" t="s">
        <v>122</v>
      </c>
      <c r="C75" s="6" t="s">
        <v>123</v>
      </c>
      <c r="D75" s="10">
        <v>1800</v>
      </c>
      <c r="E75" s="10">
        <v>1890</v>
      </c>
    </row>
    <row r="76" spans="1:5" ht="25.5">
      <c r="A76" s="17">
        <v>0</v>
      </c>
      <c r="B76" s="5" t="s">
        <v>124</v>
      </c>
      <c r="C76" s="6" t="s">
        <v>125</v>
      </c>
      <c r="D76" s="10">
        <f>D77+D80</f>
        <v>62400</v>
      </c>
      <c r="E76" s="10">
        <f>E77+E80</f>
        <v>27050</v>
      </c>
    </row>
    <row r="77" spans="1:5" ht="63.75">
      <c r="A77" s="17">
        <v>0</v>
      </c>
      <c r="B77" s="5" t="s">
        <v>126</v>
      </c>
      <c r="C77" s="6" t="s">
        <v>232</v>
      </c>
      <c r="D77" s="10">
        <f>D79</f>
        <v>50400</v>
      </c>
      <c r="E77" s="10">
        <f>E79</f>
        <v>15050</v>
      </c>
    </row>
    <row r="78" spans="1:5" ht="63.75">
      <c r="A78" s="17">
        <v>0</v>
      </c>
      <c r="B78" s="5" t="s">
        <v>127</v>
      </c>
      <c r="C78" s="6" t="s">
        <v>233</v>
      </c>
      <c r="D78" s="10">
        <f>D79</f>
        <v>50400</v>
      </c>
      <c r="E78" s="10">
        <f>E79</f>
        <v>15050</v>
      </c>
    </row>
    <row r="79" spans="1:5" ht="76.5">
      <c r="A79" s="7">
        <v>766</v>
      </c>
      <c r="B79" s="8" t="s">
        <v>164</v>
      </c>
      <c r="C79" s="9" t="s">
        <v>234</v>
      </c>
      <c r="D79" s="12">
        <v>50400</v>
      </c>
      <c r="E79" s="12">
        <v>15050</v>
      </c>
    </row>
    <row r="80" spans="1:5" ht="38.25">
      <c r="A80" s="17">
        <v>0</v>
      </c>
      <c r="B80" s="5" t="s">
        <v>166</v>
      </c>
      <c r="C80" s="6" t="s">
        <v>177</v>
      </c>
      <c r="D80" s="10">
        <f>D81</f>
        <v>12000</v>
      </c>
      <c r="E80" s="10">
        <f>E81</f>
        <v>12000</v>
      </c>
    </row>
    <row r="81" spans="1:5" ht="25.5">
      <c r="A81" s="17">
        <v>0</v>
      </c>
      <c r="B81" s="5" t="s">
        <v>178</v>
      </c>
      <c r="C81" s="6" t="s">
        <v>38</v>
      </c>
      <c r="D81" s="10">
        <f>D82</f>
        <v>12000</v>
      </c>
      <c r="E81" s="10">
        <f>E82</f>
        <v>12000</v>
      </c>
    </row>
    <row r="82" spans="1:5" ht="38.25">
      <c r="A82" s="7">
        <v>766</v>
      </c>
      <c r="B82" s="8" t="s">
        <v>165</v>
      </c>
      <c r="C82" s="9" t="s">
        <v>134</v>
      </c>
      <c r="D82" s="12">
        <v>12000</v>
      </c>
      <c r="E82" s="12">
        <v>12000</v>
      </c>
    </row>
    <row r="83" spans="1:5" ht="12.75">
      <c r="A83" s="17">
        <v>0</v>
      </c>
      <c r="B83" s="5" t="s">
        <v>128</v>
      </c>
      <c r="C83" s="6" t="s">
        <v>129</v>
      </c>
      <c r="D83" s="10">
        <f>D84</f>
        <v>750</v>
      </c>
      <c r="E83" s="10">
        <f>E84</f>
        <v>750</v>
      </c>
    </row>
    <row r="84" spans="1:5" ht="25.5">
      <c r="A84" s="17">
        <v>0</v>
      </c>
      <c r="B84" s="5" t="s">
        <v>130</v>
      </c>
      <c r="C84" s="6" t="s">
        <v>131</v>
      </c>
      <c r="D84" s="10">
        <f>D85</f>
        <v>750</v>
      </c>
      <c r="E84" s="10">
        <f>E85</f>
        <v>750</v>
      </c>
    </row>
    <row r="85" spans="1:5" ht="25.5">
      <c r="A85" s="7">
        <v>766</v>
      </c>
      <c r="B85" s="8" t="s">
        <v>132</v>
      </c>
      <c r="C85" s="9" t="s">
        <v>133</v>
      </c>
      <c r="D85" s="12">
        <v>750</v>
      </c>
      <c r="E85" s="12">
        <v>750</v>
      </c>
    </row>
    <row r="86" spans="1:5" ht="12.75">
      <c r="A86" s="17">
        <v>0</v>
      </c>
      <c r="B86" s="5" t="s">
        <v>0</v>
      </c>
      <c r="C86" s="6" t="s">
        <v>1</v>
      </c>
      <c r="D86" s="10">
        <f>D87+D91+D93+D96+D97+D98+D100+D90</f>
        <v>14000</v>
      </c>
      <c r="E86" s="10">
        <f>E87+E91+E93+E96+E97+E98+E100+E90</f>
        <v>14000</v>
      </c>
    </row>
    <row r="87" spans="1:5" ht="25.5">
      <c r="A87" s="17">
        <v>0</v>
      </c>
      <c r="B87" s="5" t="s">
        <v>2</v>
      </c>
      <c r="C87" s="6" t="s">
        <v>39</v>
      </c>
      <c r="D87" s="10">
        <f>D88+D89</f>
        <v>100</v>
      </c>
      <c r="E87" s="10">
        <f>E88+E89</f>
        <v>100</v>
      </c>
    </row>
    <row r="88" spans="1:5" ht="51">
      <c r="A88" s="7">
        <v>182</v>
      </c>
      <c r="B88" s="8" t="s">
        <v>3</v>
      </c>
      <c r="C88" s="9" t="s">
        <v>40</v>
      </c>
      <c r="D88" s="12">
        <v>40</v>
      </c>
      <c r="E88" s="12">
        <v>40</v>
      </c>
    </row>
    <row r="89" spans="1:5" ht="51">
      <c r="A89" s="7">
        <v>182</v>
      </c>
      <c r="B89" s="8" t="s">
        <v>4</v>
      </c>
      <c r="C89" s="9" t="s">
        <v>5</v>
      </c>
      <c r="D89" s="12">
        <v>60</v>
      </c>
      <c r="E89" s="12">
        <v>60</v>
      </c>
    </row>
    <row r="90" spans="1:5" ht="51">
      <c r="A90" s="17">
        <v>182</v>
      </c>
      <c r="B90" s="5" t="s">
        <v>6</v>
      </c>
      <c r="C90" s="6" t="s">
        <v>179</v>
      </c>
      <c r="D90" s="10">
        <v>30</v>
      </c>
      <c r="E90" s="10">
        <v>30</v>
      </c>
    </row>
    <row r="91" spans="1:5" ht="38.25">
      <c r="A91" s="21" t="s">
        <v>119</v>
      </c>
      <c r="B91" s="22" t="s">
        <v>7</v>
      </c>
      <c r="C91" s="6" t="s">
        <v>8</v>
      </c>
      <c r="D91" s="24">
        <f>D92</f>
        <v>180</v>
      </c>
      <c r="E91" s="24">
        <f>E92</f>
        <v>180</v>
      </c>
    </row>
    <row r="92" spans="1:5" ht="38.25">
      <c r="A92" s="23">
        <v>322</v>
      </c>
      <c r="B92" s="23" t="s">
        <v>9</v>
      </c>
      <c r="C92" s="9" t="s">
        <v>10</v>
      </c>
      <c r="D92" s="25">
        <v>180</v>
      </c>
      <c r="E92" s="12">
        <v>180</v>
      </c>
    </row>
    <row r="93" spans="1:5" ht="65.25" customHeight="1">
      <c r="A93" s="17">
        <v>0</v>
      </c>
      <c r="B93" s="5" t="s">
        <v>54</v>
      </c>
      <c r="C93" s="6" t="s">
        <v>11</v>
      </c>
      <c r="D93" s="10">
        <f>D95+D94</f>
        <v>120</v>
      </c>
      <c r="E93" s="10">
        <f>E95+E94</f>
        <v>120</v>
      </c>
    </row>
    <row r="94" spans="1:5" ht="25.5">
      <c r="A94" s="7">
        <v>76</v>
      </c>
      <c r="B94" s="8" t="s">
        <v>235</v>
      </c>
      <c r="C94" s="9" t="s">
        <v>236</v>
      </c>
      <c r="D94" s="12">
        <v>80</v>
      </c>
      <c r="E94" s="12">
        <v>80</v>
      </c>
    </row>
    <row r="95" spans="1:5" ht="25.5">
      <c r="A95" s="7">
        <v>321</v>
      </c>
      <c r="B95" s="8" t="s">
        <v>12</v>
      </c>
      <c r="C95" s="9" t="s">
        <v>13</v>
      </c>
      <c r="D95" s="12">
        <v>40</v>
      </c>
      <c r="E95" s="12">
        <v>40</v>
      </c>
    </row>
    <row r="96" spans="1:5" ht="40.5" customHeight="1">
      <c r="A96" s="17">
        <v>141</v>
      </c>
      <c r="B96" s="5" t="s">
        <v>14</v>
      </c>
      <c r="C96" s="6" t="s">
        <v>180</v>
      </c>
      <c r="D96" s="10">
        <v>540</v>
      </c>
      <c r="E96" s="10">
        <v>540</v>
      </c>
    </row>
    <row r="97" spans="1:5" ht="25.5">
      <c r="A97" s="17">
        <v>188</v>
      </c>
      <c r="B97" s="5" t="s">
        <v>15</v>
      </c>
      <c r="C97" s="6" t="s">
        <v>16</v>
      </c>
      <c r="D97" s="10">
        <v>7500</v>
      </c>
      <c r="E97" s="10">
        <v>7500</v>
      </c>
    </row>
    <row r="98" spans="1:5" ht="38.25">
      <c r="A98" s="21" t="s">
        <v>119</v>
      </c>
      <c r="B98" s="22" t="s">
        <v>17</v>
      </c>
      <c r="C98" s="6" t="s">
        <v>217</v>
      </c>
      <c r="D98" s="10">
        <f>D99</f>
        <v>130</v>
      </c>
      <c r="E98" s="10">
        <f>E99</f>
        <v>130</v>
      </c>
    </row>
    <row r="99" spans="1:5" ht="51">
      <c r="A99" s="26" t="s">
        <v>190</v>
      </c>
      <c r="B99" s="23" t="s">
        <v>215</v>
      </c>
      <c r="C99" s="9" t="s">
        <v>216</v>
      </c>
      <c r="D99" s="12">
        <v>130</v>
      </c>
      <c r="E99" s="12">
        <v>130</v>
      </c>
    </row>
    <row r="100" spans="1:5" ht="25.5">
      <c r="A100" s="17">
        <v>0</v>
      </c>
      <c r="B100" s="5" t="s">
        <v>18</v>
      </c>
      <c r="C100" s="6" t="s">
        <v>19</v>
      </c>
      <c r="D100" s="10">
        <f>D101</f>
        <v>5400</v>
      </c>
      <c r="E100" s="10">
        <f>E101</f>
        <v>5400</v>
      </c>
    </row>
    <row r="101" spans="1:5" ht="38.25">
      <c r="A101" s="17">
        <v>0</v>
      </c>
      <c r="B101" s="5" t="s">
        <v>20</v>
      </c>
      <c r="C101" s="6" t="s">
        <v>194</v>
      </c>
      <c r="D101" s="10">
        <v>5400</v>
      </c>
      <c r="E101" s="10">
        <v>5400</v>
      </c>
    </row>
    <row r="102" spans="1:5" ht="12.75">
      <c r="A102" s="17">
        <v>0</v>
      </c>
      <c r="B102" s="5" t="s">
        <v>21</v>
      </c>
      <c r="C102" s="6" t="s">
        <v>22</v>
      </c>
      <c r="D102" s="10">
        <f>D103</f>
        <v>0</v>
      </c>
      <c r="E102" s="10">
        <f>E103</f>
        <v>0</v>
      </c>
    </row>
    <row r="103" spans="1:5" ht="12.75">
      <c r="A103" s="17">
        <v>0</v>
      </c>
      <c r="B103" s="5" t="s">
        <v>23</v>
      </c>
      <c r="C103" s="6" t="s">
        <v>24</v>
      </c>
      <c r="D103" s="10">
        <f>D104</f>
        <v>0</v>
      </c>
      <c r="E103" s="10">
        <f>E104</f>
        <v>0</v>
      </c>
    </row>
    <row r="104" spans="1:5" ht="12.75">
      <c r="A104" s="7">
        <v>703</v>
      </c>
      <c r="B104" s="8" t="s">
        <v>25</v>
      </c>
      <c r="C104" s="9" t="s">
        <v>26</v>
      </c>
      <c r="D104" s="12">
        <v>0</v>
      </c>
      <c r="E104" s="12">
        <v>0</v>
      </c>
    </row>
    <row r="105" spans="1:5" ht="12.75">
      <c r="A105" s="17">
        <v>0</v>
      </c>
      <c r="B105" s="5" t="s">
        <v>43</v>
      </c>
      <c r="C105" s="6" t="s">
        <v>44</v>
      </c>
      <c r="D105" s="27">
        <f>D106</f>
        <v>526067.2</v>
      </c>
      <c r="E105" s="27">
        <f>E106</f>
        <v>513976</v>
      </c>
    </row>
    <row r="106" spans="1:5" ht="25.5">
      <c r="A106" s="17">
        <v>0</v>
      </c>
      <c r="B106" s="5" t="s">
        <v>45</v>
      </c>
      <c r="C106" s="6" t="s">
        <v>46</v>
      </c>
      <c r="D106" s="27">
        <f>D107+D120+D110+D139</f>
        <v>526067.2</v>
      </c>
      <c r="E106" s="27">
        <f>E107+E120+E110+E139</f>
        <v>513976</v>
      </c>
    </row>
    <row r="107" spans="1:5" ht="25.5">
      <c r="A107" s="17">
        <v>0</v>
      </c>
      <c r="B107" s="5" t="s">
        <v>243</v>
      </c>
      <c r="C107" s="6" t="s">
        <v>242</v>
      </c>
      <c r="D107" s="27">
        <f>D108</f>
        <v>98288</v>
      </c>
      <c r="E107" s="27">
        <f>E108</f>
        <v>94098</v>
      </c>
    </row>
    <row r="108" spans="1:5" ht="12.75">
      <c r="A108" s="17">
        <v>0</v>
      </c>
      <c r="B108" s="5" t="s">
        <v>47</v>
      </c>
      <c r="C108" s="6" t="s">
        <v>48</v>
      </c>
      <c r="D108" s="27">
        <f>D109</f>
        <v>98288</v>
      </c>
      <c r="E108" s="27">
        <f>E109</f>
        <v>94098</v>
      </c>
    </row>
    <row r="109" spans="1:5" ht="30.75" customHeight="1">
      <c r="A109" s="28" t="s">
        <v>190</v>
      </c>
      <c r="B109" s="8" t="s">
        <v>49</v>
      </c>
      <c r="C109" s="9" t="s">
        <v>248</v>
      </c>
      <c r="D109" s="29">
        <v>98288</v>
      </c>
      <c r="E109" s="12">
        <v>94098</v>
      </c>
    </row>
    <row r="110" spans="1:5" ht="25.5">
      <c r="A110" s="30" t="s">
        <v>119</v>
      </c>
      <c r="B110" s="5" t="s">
        <v>41</v>
      </c>
      <c r="C110" s="6" t="s">
        <v>42</v>
      </c>
      <c r="D110" s="27">
        <f>SUM(D111:D113)</f>
        <v>48232</v>
      </c>
      <c r="E110" s="27">
        <f>SUM(E111:E113)</f>
        <v>40949</v>
      </c>
    </row>
    <row r="111" spans="1:5" ht="51">
      <c r="A111" s="28" t="s">
        <v>183</v>
      </c>
      <c r="B111" s="8" t="s">
        <v>249</v>
      </c>
      <c r="C111" s="9" t="s">
        <v>187</v>
      </c>
      <c r="D111" s="29">
        <v>6347</v>
      </c>
      <c r="E111" s="12">
        <v>0</v>
      </c>
    </row>
    <row r="112" spans="1:5" ht="89.25">
      <c r="A112" s="28" t="s">
        <v>182</v>
      </c>
      <c r="B112" s="28" t="s">
        <v>250</v>
      </c>
      <c r="C112" s="31" t="s">
        <v>188</v>
      </c>
      <c r="D112" s="29">
        <v>12252</v>
      </c>
      <c r="E112" s="12">
        <v>12252</v>
      </c>
    </row>
    <row r="113" spans="1:5" ht="12.75">
      <c r="A113" s="17">
        <v>0</v>
      </c>
      <c r="B113" s="5" t="s">
        <v>159</v>
      </c>
      <c r="C113" s="6" t="s">
        <v>160</v>
      </c>
      <c r="D113" s="27">
        <f>SUM(D114:D119)</f>
        <v>29633</v>
      </c>
      <c r="E113" s="27">
        <f>SUM(E114:E119)</f>
        <v>28697</v>
      </c>
    </row>
    <row r="114" spans="1:5" ht="51">
      <c r="A114" s="32" t="s">
        <v>184</v>
      </c>
      <c r="B114" s="32" t="s">
        <v>251</v>
      </c>
      <c r="C114" s="33" t="s">
        <v>167</v>
      </c>
      <c r="D114" s="34">
        <v>156</v>
      </c>
      <c r="E114" s="13">
        <v>156</v>
      </c>
    </row>
    <row r="115" spans="1:5" ht="51">
      <c r="A115" s="32" t="s">
        <v>182</v>
      </c>
      <c r="B115" s="32" t="s">
        <v>252</v>
      </c>
      <c r="C115" s="33" t="s">
        <v>168</v>
      </c>
      <c r="D115" s="34">
        <v>2797</v>
      </c>
      <c r="E115" s="13">
        <v>2797</v>
      </c>
    </row>
    <row r="116" spans="1:5" ht="51">
      <c r="A116" s="32" t="s">
        <v>183</v>
      </c>
      <c r="B116" s="32" t="s">
        <v>253</v>
      </c>
      <c r="C116" s="33" t="s">
        <v>169</v>
      </c>
      <c r="D116" s="34">
        <v>1070</v>
      </c>
      <c r="E116" s="13">
        <v>1070</v>
      </c>
    </row>
    <row r="117" spans="1:5" ht="63.75">
      <c r="A117" s="32" t="s">
        <v>183</v>
      </c>
      <c r="B117" s="32" t="s">
        <v>254</v>
      </c>
      <c r="C117" s="33" t="s">
        <v>237</v>
      </c>
      <c r="D117" s="34">
        <v>934</v>
      </c>
      <c r="E117" s="13">
        <v>0</v>
      </c>
    </row>
    <row r="118" spans="1:5" ht="76.5">
      <c r="A118" s="35">
        <v>703</v>
      </c>
      <c r="B118" s="36" t="s">
        <v>255</v>
      </c>
      <c r="C118" s="37" t="s">
        <v>211</v>
      </c>
      <c r="D118" s="34">
        <v>10294</v>
      </c>
      <c r="E118" s="13">
        <v>10292</v>
      </c>
    </row>
    <row r="119" spans="1:5" ht="25.5">
      <c r="A119" s="35">
        <v>773</v>
      </c>
      <c r="B119" s="32" t="s">
        <v>256</v>
      </c>
      <c r="C119" s="38" t="s">
        <v>212</v>
      </c>
      <c r="D119" s="39">
        <v>14382</v>
      </c>
      <c r="E119" s="13">
        <v>14382</v>
      </c>
    </row>
    <row r="120" spans="1:5" ht="25.5">
      <c r="A120" s="17">
        <v>0</v>
      </c>
      <c r="B120" s="5" t="s">
        <v>135</v>
      </c>
      <c r="C120" s="6" t="s">
        <v>198</v>
      </c>
      <c r="D120" s="27">
        <f>SUM(D121:D125)+D133+D134+D135+D136+D137</f>
        <v>379422.2</v>
      </c>
      <c r="E120" s="27">
        <f>SUM(E121:E125)+E133+E134+E135+E136+E137</f>
        <v>378804</v>
      </c>
    </row>
    <row r="121" spans="1:5" ht="25.5">
      <c r="A121" s="28" t="s">
        <v>185</v>
      </c>
      <c r="B121" s="8" t="s">
        <v>257</v>
      </c>
      <c r="C121" s="9" t="s">
        <v>55</v>
      </c>
      <c r="D121" s="29">
        <v>3245</v>
      </c>
      <c r="E121" s="12">
        <v>3985</v>
      </c>
    </row>
    <row r="122" spans="1:5" ht="51">
      <c r="A122" s="7">
        <v>703</v>
      </c>
      <c r="B122" s="8" t="s">
        <v>258</v>
      </c>
      <c r="C122" s="9" t="s">
        <v>214</v>
      </c>
      <c r="D122" s="29">
        <v>90</v>
      </c>
      <c r="E122" s="12">
        <v>0</v>
      </c>
    </row>
    <row r="123" spans="1:5" ht="40.5" customHeight="1">
      <c r="A123" s="28" t="s">
        <v>182</v>
      </c>
      <c r="B123" s="8" t="s">
        <v>259</v>
      </c>
      <c r="C123" s="9" t="s">
        <v>199</v>
      </c>
      <c r="D123" s="40">
        <v>6563</v>
      </c>
      <c r="E123" s="12">
        <v>6563</v>
      </c>
    </row>
    <row r="124" spans="1:5" ht="38.25">
      <c r="A124" s="28" t="s">
        <v>186</v>
      </c>
      <c r="B124" s="8" t="s">
        <v>260</v>
      </c>
      <c r="C124" s="9" t="s">
        <v>170</v>
      </c>
      <c r="D124" s="40">
        <v>52502</v>
      </c>
      <c r="E124" s="12">
        <v>52502</v>
      </c>
    </row>
    <row r="125" spans="1:5" ht="25.5">
      <c r="A125" s="30" t="s">
        <v>119</v>
      </c>
      <c r="B125" s="5" t="s">
        <v>161</v>
      </c>
      <c r="C125" s="6" t="s">
        <v>195</v>
      </c>
      <c r="D125" s="27">
        <f>SUM(D126:D132)</f>
        <v>23474</v>
      </c>
      <c r="E125" s="27">
        <f>SUM(E126:E132)</f>
        <v>23474</v>
      </c>
    </row>
    <row r="126" spans="1:5" ht="51">
      <c r="A126" s="32" t="s">
        <v>185</v>
      </c>
      <c r="B126" s="36" t="s">
        <v>261</v>
      </c>
      <c r="C126" s="37" t="s">
        <v>171</v>
      </c>
      <c r="D126" s="34">
        <v>600</v>
      </c>
      <c r="E126" s="13">
        <v>600</v>
      </c>
    </row>
    <row r="127" spans="1:5" ht="51">
      <c r="A127" s="32" t="s">
        <v>185</v>
      </c>
      <c r="B127" s="36" t="s">
        <v>262</v>
      </c>
      <c r="C127" s="37" t="s">
        <v>196</v>
      </c>
      <c r="D127" s="34">
        <v>685</v>
      </c>
      <c r="E127" s="13">
        <v>685</v>
      </c>
    </row>
    <row r="128" spans="1:5" ht="76.5">
      <c r="A128" s="32" t="s">
        <v>182</v>
      </c>
      <c r="B128" s="36" t="s">
        <v>263</v>
      </c>
      <c r="C128" s="38" t="s">
        <v>197</v>
      </c>
      <c r="D128" s="34">
        <v>1991</v>
      </c>
      <c r="E128" s="13">
        <v>1991</v>
      </c>
    </row>
    <row r="129" spans="1:5" ht="54" customHeight="1">
      <c r="A129" s="32" t="s">
        <v>186</v>
      </c>
      <c r="B129" s="36" t="s">
        <v>264</v>
      </c>
      <c r="C129" s="37" t="s">
        <v>172</v>
      </c>
      <c r="D129" s="34">
        <v>3109</v>
      </c>
      <c r="E129" s="13">
        <v>3109</v>
      </c>
    </row>
    <row r="130" spans="1:5" ht="89.25">
      <c r="A130" s="32" t="s">
        <v>182</v>
      </c>
      <c r="B130" s="36" t="s">
        <v>265</v>
      </c>
      <c r="C130" s="37" t="s">
        <v>200</v>
      </c>
      <c r="D130" s="34">
        <v>2071</v>
      </c>
      <c r="E130" s="13">
        <v>2071</v>
      </c>
    </row>
    <row r="131" spans="1:5" ht="63.75">
      <c r="A131" s="32" t="s">
        <v>182</v>
      </c>
      <c r="B131" s="36" t="s">
        <v>266</v>
      </c>
      <c r="C131" s="37" t="s">
        <v>189</v>
      </c>
      <c r="D131" s="34">
        <v>1099</v>
      </c>
      <c r="E131" s="13">
        <v>1099</v>
      </c>
    </row>
    <row r="132" spans="1:5" ht="55.5" customHeight="1">
      <c r="A132" s="32" t="s">
        <v>183</v>
      </c>
      <c r="B132" s="36" t="s">
        <v>267</v>
      </c>
      <c r="C132" s="37" t="s">
        <v>173</v>
      </c>
      <c r="D132" s="34">
        <v>13919</v>
      </c>
      <c r="E132" s="13">
        <v>13919</v>
      </c>
    </row>
    <row r="133" spans="1:5" ht="89.25">
      <c r="A133" s="28" t="s">
        <v>182</v>
      </c>
      <c r="B133" s="8" t="s">
        <v>268</v>
      </c>
      <c r="C133" s="9" t="s">
        <v>201</v>
      </c>
      <c r="D133" s="29">
        <v>4420</v>
      </c>
      <c r="E133" s="12">
        <v>3315</v>
      </c>
    </row>
    <row r="134" spans="1:5" ht="63.75">
      <c r="A134" s="28" t="s">
        <v>182</v>
      </c>
      <c r="B134" s="8" t="s">
        <v>269</v>
      </c>
      <c r="C134" s="9" t="s">
        <v>202</v>
      </c>
      <c r="D134" s="29">
        <v>44034</v>
      </c>
      <c r="E134" s="12">
        <v>44034</v>
      </c>
    </row>
    <row r="135" spans="1:5" s="3" customFormat="1" ht="76.5">
      <c r="A135" s="28" t="s">
        <v>182</v>
      </c>
      <c r="B135" s="8" t="s">
        <v>270</v>
      </c>
      <c r="C135" s="20" t="s">
        <v>203</v>
      </c>
      <c r="D135" s="29">
        <v>15785</v>
      </c>
      <c r="E135" s="13">
        <v>15785</v>
      </c>
    </row>
    <row r="136" spans="1:5" s="3" customFormat="1" ht="114.75">
      <c r="A136" s="7">
        <v>703</v>
      </c>
      <c r="B136" s="8" t="s">
        <v>271</v>
      </c>
      <c r="C136" s="41" t="s">
        <v>191</v>
      </c>
      <c r="D136" s="29">
        <v>163.2</v>
      </c>
      <c r="E136" s="12">
        <v>0</v>
      </c>
    </row>
    <row r="137" spans="1:5" ht="15.75" customHeight="1">
      <c r="A137" s="17">
        <v>0</v>
      </c>
      <c r="B137" s="5" t="s">
        <v>162</v>
      </c>
      <c r="C137" s="6" t="s">
        <v>163</v>
      </c>
      <c r="D137" s="27">
        <f>D138</f>
        <v>229146</v>
      </c>
      <c r="E137" s="27">
        <f>E138</f>
        <v>229146</v>
      </c>
    </row>
    <row r="138" spans="1:5" s="4" customFormat="1" ht="63.75">
      <c r="A138" s="32" t="s">
        <v>182</v>
      </c>
      <c r="B138" s="36" t="s">
        <v>272</v>
      </c>
      <c r="C138" s="38" t="s">
        <v>204</v>
      </c>
      <c r="D138" s="29">
        <v>229146</v>
      </c>
      <c r="E138" s="12">
        <v>229146</v>
      </c>
    </row>
    <row r="139" spans="1:5" ht="15.75" customHeight="1">
      <c r="A139" s="30" t="s">
        <v>119</v>
      </c>
      <c r="B139" s="5" t="s">
        <v>209</v>
      </c>
      <c r="C139" s="6" t="s">
        <v>210</v>
      </c>
      <c r="D139" s="27">
        <f>D140</f>
        <v>125</v>
      </c>
      <c r="E139" s="27">
        <f>E140</f>
        <v>125</v>
      </c>
    </row>
    <row r="140" spans="1:5" ht="38.25">
      <c r="A140" s="28" t="s">
        <v>184</v>
      </c>
      <c r="B140" s="8" t="s">
        <v>273</v>
      </c>
      <c r="C140" s="9" t="s">
        <v>208</v>
      </c>
      <c r="D140" s="29">
        <v>125</v>
      </c>
      <c r="E140" s="12">
        <v>125</v>
      </c>
    </row>
    <row r="141" spans="1:5" ht="12.75">
      <c r="A141" s="5"/>
      <c r="B141" s="5"/>
      <c r="C141" s="6" t="s">
        <v>56</v>
      </c>
      <c r="D141" s="27">
        <f>D105+D9</f>
        <v>1411494.2</v>
      </c>
      <c r="E141" s="27">
        <f>E105+E9</f>
        <v>1436618</v>
      </c>
    </row>
  </sheetData>
  <sheetProtection/>
  <mergeCells count="8">
    <mergeCell ref="E7:E8"/>
    <mergeCell ref="A7:B7"/>
    <mergeCell ref="C7:C8"/>
    <mergeCell ref="D7:D8"/>
    <mergeCell ref="C1:E1"/>
    <mergeCell ref="C2:E2"/>
    <mergeCell ref="C3:E3"/>
    <mergeCell ref="A5:E5"/>
  </mergeCells>
  <printOptions/>
  <pageMargins left="0.5905511811023623" right="0.15748031496062992" top="0.2755905511811024" bottom="0.2755905511811024" header="0.15748031496062992" footer="0.15748031496062992"/>
  <pageSetup horizontalDpi="600" verticalDpi="600" orientation="portrait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8.625" style="0" customWidth="1"/>
    <col min="2" max="2" width="22.125" style="0" customWidth="1"/>
    <col min="3" max="3" width="63.625" style="0" customWidth="1"/>
    <col min="4" max="4" width="11.00390625" style="0" customWidth="1"/>
  </cols>
  <sheetData>
    <row r="9" ht="12.75" customHeight="1"/>
    <row r="10" ht="12.75" customHeight="1"/>
    <row r="12" ht="17.25" customHeight="1"/>
    <row r="13" ht="9" customHeight="1"/>
    <row r="16" ht="30" customHeight="1"/>
    <row r="119" ht="20.25" customHeight="1"/>
    <row r="122" ht="8.25" customHeight="1"/>
    <row r="126" ht="29.25" customHeight="1"/>
    <row r="161" ht="58.5" customHeight="1"/>
    <row r="172" ht="66" customHeight="1"/>
  </sheetData>
  <sheetProtection/>
  <printOptions/>
  <pageMargins left="0.46" right="0.17" top="0.16" bottom="0.17" header="0.16" footer="0.2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Хабиева</cp:lastModifiedBy>
  <cp:lastPrinted>2010-11-11T07:55:02Z</cp:lastPrinted>
  <dcterms:created xsi:type="dcterms:W3CDTF">2007-10-19T09:46:51Z</dcterms:created>
  <dcterms:modified xsi:type="dcterms:W3CDTF">2010-12-29T06:53:33Z</dcterms:modified>
  <cp:category/>
  <cp:version/>
  <cp:contentType/>
  <cp:contentStatus/>
</cp:coreProperties>
</file>