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Постановления\2016\02\P_75_О\"/>
    </mc:Choice>
  </mc:AlternateContent>
  <bookViews>
    <workbookView xWindow="480" yWindow="135" windowWidth="20610" windowHeight="7740" activeTab="2"/>
  </bookViews>
  <sheets>
    <sheet name="план с расшифровкой" sheetId="1" r:id="rId1"/>
    <sheet name="Сведения " sheetId="2" r:id="rId2"/>
    <sheet name="План " sheetId="3" r:id="rId3"/>
    <sheet name="Лист2" sheetId="5" r:id="rId4"/>
  </sheets>
  <calcPr calcId="152511" refMode="R1C1"/>
</workbook>
</file>

<file path=xl/calcChain.xml><?xml version="1.0" encoding="utf-8"?>
<calcChain xmlns="http://schemas.openxmlformats.org/spreadsheetml/2006/main">
  <c r="E11" i="3" l="1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Y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</calcChain>
</file>

<file path=xl/sharedStrings.xml><?xml version="1.0" encoding="utf-8"?>
<sst xmlns="http://schemas.openxmlformats.org/spreadsheetml/2006/main" count="384" uniqueCount="112">
  <si>
    <t>№ п/п</t>
  </si>
  <si>
    <t>Район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</si>
  <si>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</si>
  <si>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</si>
  <si>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</si>
  <si>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</si>
  <si>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</si>
  <si>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</si>
  <si>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</si>
  <si>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</si>
  <si>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</si>
  <si>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</si>
  <si>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</si>
  <si>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</si>
  <si>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руб.</t>
  </si>
  <si>
    <t>ед.</t>
  </si>
  <si>
    <t>кв.м.</t>
  </si>
  <si>
    <t>куб.м.</t>
  </si>
  <si>
    <t>Итого по округ Муром</t>
  </si>
  <si>
    <t>г Муром ул Вокзальная д.6</t>
  </si>
  <si>
    <t>округ Муром</t>
  </si>
  <si>
    <t>г Муром ул Дзержинского д.1</t>
  </si>
  <si>
    <t>г Муром ул Дзержинского д.3А</t>
  </si>
  <si>
    <t>г Муром ул Куйбышева д.26</t>
  </si>
  <si>
    <t>г Муром ул Куйбышева д.28</t>
  </si>
  <si>
    <t>г Муром ул Куликова д.10</t>
  </si>
  <si>
    <t>г Муром ул Лакина д.79</t>
  </si>
  <si>
    <t>г Муром ул Ленина д.110</t>
  </si>
  <si>
    <t>г Муром ул Ленина д.115</t>
  </si>
  <si>
    <t>г Муром ул Ленина д.125</t>
  </si>
  <si>
    <t>г Муром ул Ленина д.90</t>
  </si>
  <si>
    <t>г Муром ул Ленинградская д.29/3</t>
  </si>
  <si>
    <t>г Муром ул Ленинградская д.36/1</t>
  </si>
  <si>
    <t>г Муром ул Ленинградская д.36/3</t>
  </si>
  <si>
    <t>г Муром ул Льва Толстого д.107</t>
  </si>
  <si>
    <t>г Муром ул Льва Толстого д.97</t>
  </si>
  <si>
    <t>г Муром ул Мечникова д.40</t>
  </si>
  <si>
    <t>г Муром ул Мечникова д.6</t>
  </si>
  <si>
    <t>г Муром ул Октябрьская д.100</t>
  </si>
  <si>
    <t>г Муром ул Октябрьская д.9</t>
  </si>
  <si>
    <t>г Муром ул Пролетарская д.41</t>
  </si>
  <si>
    <t>г Муром ул Советская д.40</t>
  </si>
  <si>
    <t>г Муром ул Трудовая д.33</t>
  </si>
  <si>
    <t>г Муром ул Щербакова д.35</t>
  </si>
  <si>
    <t>г Муром ул Щербакова д.7</t>
  </si>
  <si>
    <t>г Муром ул Энгельса д.19</t>
  </si>
  <si>
    <t>г Муром ул Энгельса д.3</t>
  </si>
  <si>
    <t>г Муром ул Юбилейная д.48А</t>
  </si>
  <si>
    <t>г Муром ш Карачаровское д.34</t>
  </si>
  <si>
    <t>п Механизаторов д.50А</t>
  </si>
  <si>
    <t>п Механизаторов д.69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</si>
  <si>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</si>
  <si>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</si>
  <si>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</si>
  <si>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</si>
  <si>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</si>
  <si>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</si>
  <si>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</si>
  <si>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</si>
  <si>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</si>
  <si>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</si>
  <si>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</si>
  <si>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</si>
  <si>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</si>
  <si>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</si>
  <si>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</si>
  <si>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</si>
  <si>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</si>
  <si>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</si>
  <si>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</si>
  <si>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</si>
  <si>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</si>
  <si>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</si>
  <si>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Итого по округ Муром:</t>
  </si>
  <si>
    <t>X</t>
  </si>
  <si>
    <t>Каменные, кирпичные</t>
  </si>
  <si>
    <t>06.2016</t>
  </si>
  <si>
    <t>08.2016</t>
  </si>
  <si>
    <t>07.2016</t>
  </si>
  <si>
    <t>Панельные</t>
  </si>
  <si>
    <t>09.2016</t>
  </si>
  <si>
    <t>11.2016</t>
  </si>
  <si>
    <t>12.2016</t>
  </si>
  <si>
    <t>10.2016</t>
  </si>
  <si>
    <t xml:space="preserve">г Муром ул Щербакова д.35 </t>
  </si>
  <si>
    <t>Блочные</t>
  </si>
  <si>
    <t>ремонт сетей теплоснабжения</t>
  </si>
  <si>
    <t>ремонт сетей водоотведения</t>
  </si>
  <si>
    <t>ремонт сетей электроснабжения</t>
  </si>
  <si>
    <t>ремонт сетей газоснабжения</t>
  </si>
  <si>
    <t xml:space="preserve">к постановлению администрации округа Муром </t>
  </si>
  <si>
    <t>Первый заместитель администрации округа Муром по ЖКХ, начальник Управления ЖКХ                                                       И.К.Федурин</t>
  </si>
  <si>
    <t xml:space="preserve">       к постановлению администрации округа Муром </t>
  </si>
  <si>
    <t xml:space="preserve">Приложение №1 </t>
  </si>
  <si>
    <t xml:space="preserve">Приложение №2 </t>
  </si>
  <si>
    <t xml:space="preserve">Приложение №3 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</si>
  <si>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округа Муром на период 2016 год.</t>
  </si>
  <si>
    <t>Адрес многоквартирного дома</t>
  </si>
  <si>
    <t>Стоимость капитального ремонта, ВСЕГО</t>
  </si>
  <si>
    <t>виды, установленные ч.1 ст.166 Жилищного кодекса РФ</t>
  </si>
  <si>
    <t>Адрес многоквартирного дома (далее -МКД)</t>
  </si>
  <si>
    <t>Способ формирования  фонда капитального ремонта (РО-счет регионального оператора, СС-специальный счет)</t>
  </si>
  <si>
    <t>РО</t>
  </si>
  <si>
    <t>за счет средств Фонда</t>
  </si>
  <si>
    <t>ремонт сетей ХВС</t>
  </si>
  <si>
    <t>ремонт сетей ГВС</t>
  </si>
  <si>
    <t>строителный контроль</t>
  </si>
  <si>
    <t>изготовление проектно-сметной докумнетации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</si>
  <si>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Сведения по видам работ    реализации краткосрочного плана региональной программы капитального ремонта общего имущества в многоквартирных домах                                                                                                                               на территории округа Муром на период 2016 год. </t>
  </si>
  <si>
    <t xml:space="preserve">Краткосрочный план реализации региональной программы капитального ремонта общего имущества в многоквартирных домах на территории округа Муром на период 2016 год. </t>
  </si>
  <si>
    <t xml:space="preserve">от  15.02.2016  №  75 </t>
  </si>
  <si>
    <t>от  15.02.2016  № 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</si>
</sst>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#\ ##0"/>
    <numFmt numFmtId="165" formatCode="###\ ###\ ###\ ##0.00"/>
    <numFmt numFmtId="166" formatCode="#,##0.00_р_.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left" wrapText="1"/>
    </xf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right"/>
    </xf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left" wrapText="1"/>
    </xf>
    <xf numFmtId="0" fontId="0" fillId="0" borderId="0" xfId="0" applyFill="1"/>
    <xf numFmtId="165" fontId="3" fillId="0" borderId="1" xfId="0" applyNumberFormat="1" applyFont="1" applyFill="1" applyBorder="1" applyAlignment="1">
      <alignment horizontal="right"/>
    </xf>
    <xf numFmtId="0" fontId="3" fillId="0" borderId="0" xfId="0" applyFont="1" applyAlignment="1"/>
    <xf numFmtId="0" fontId="4" fillId="0" borderId="0" xfId="0" applyFont="1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left"/>
    </xf>
    <xf numFmtId="165" fontId="0" fillId="0" borderId="1" xfId="0" applyNumberForma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0" fillId="0" borderId="5" xfId="0" applyBorder="1"/>
    <xf numFmtId="0" fontId="0" fillId="0" borderId="5" xfId="0" applyFill="1" applyBorder="1"/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6" fontId="6" fillId="0" borderId="5" xfId="0" applyNumberFormat="1" applyFont="1" applyBorder="1" applyAlignment="1">
      <alignment horizontal="center" vertical="center"/>
    </xf>
    <xf numFmtId="165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zoomScale="90" zoomScaleNormal="90" workbookViewId="0">
      <selection activeCell="T3" sqref="T3:Y3"/>
    </sheetView>
  </sheetViews>
  <sheetFormatPr defaultRowHeight="15" x14ac:dyDescent="0.25"/>
  <cols>
    <col min="1" max="1" width="4.28515625" customWidth="1"/>
    <col min="2" max="2" width="28.85546875" customWidth="1"/>
    <col min="3" max="3" width="0" hidden="1" customWidth="1"/>
    <col min="4" max="4" width="11.7109375" customWidth="1"/>
    <col min="5" max="5" width="9.7109375" style="6" customWidth="1"/>
    <col min="6" max="6" width="9.140625" style="6" customWidth="1"/>
    <col min="7" max="7" width="5.5703125" style="6" customWidth="1"/>
    <col min="8" max="8" width="6.28515625" style="6" customWidth="1"/>
    <col min="9" max="9" width="6" style="6" customWidth="1"/>
    <col min="10" max="10" width="7" customWidth="1"/>
    <col min="11" max="11" width="6" customWidth="1"/>
    <col min="12" max="12" width="12.28515625" customWidth="1"/>
    <col min="13" max="13" width="8.7109375" customWidth="1"/>
    <col min="14" max="14" width="11.42578125" customWidth="1"/>
    <col min="15" max="15" width="6.28515625" customWidth="1"/>
    <col min="16" max="16" width="6.42578125" customWidth="1"/>
    <col min="17" max="17" width="8.140625" customWidth="1"/>
    <col min="18" max="18" width="7.85546875" customWidth="1"/>
    <col min="19" max="19" width="6" customWidth="1"/>
    <col min="20" max="20" width="5.85546875" customWidth="1"/>
    <col min="21" max="21" width="8.140625" customWidth="1"/>
    <col min="22" max="22" width="12" customWidth="1"/>
    <col min="23" max="23" width="7.42578125" customWidth="1"/>
    <col min="24" max="25" width="8.85546875" customWidth="1"/>
  </cols>
  <sheetData>
    <row r="1" spans="1:25" s="28" customFormat="1" x14ac:dyDescent="0.25">
      <c r="T1" s="12"/>
      <c r="U1" s="12"/>
      <c r="V1" s="67" t="s">
        <v>95</v>
      </c>
      <c r="W1" s="67"/>
      <c r="X1" s="67"/>
      <c r="Y1" s="67"/>
    </row>
    <row r="2" spans="1:25" s="28" customFormat="1" x14ac:dyDescent="0.25">
      <c r="T2" s="67" t="s">
        <v>90</v>
      </c>
      <c r="U2" s="67"/>
      <c r="V2" s="67"/>
      <c r="W2" s="67"/>
      <c r="X2" s="67"/>
      <c r="Y2" s="67"/>
    </row>
    <row r="3" spans="1:25" s="28" customFormat="1" x14ac:dyDescent="0.25">
      <c r="T3" s="67" t="s">
        <v>110</v>
      </c>
      <c r="U3" s="67"/>
      <c r="V3" s="67"/>
      <c r="W3" s="67"/>
      <c r="X3" s="67"/>
      <c r="Y3" s="67"/>
    </row>
    <row r="4" spans="1:25" ht="49.5" customHeight="1" x14ac:dyDescent="0.25">
      <c r="D4" s="68" t="s">
        <v>108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6" spans="1:25" ht="20.25" customHeight="1" x14ac:dyDescent="0.25">
      <c r="A6" s="76" t="s">
        <v>0</v>
      </c>
      <c r="B6" s="76" t="s">
        <v>97</v>
      </c>
      <c r="C6" s="69" t="s">
        <v>1</v>
      </c>
      <c r="D6" s="69" t="s">
        <v>98</v>
      </c>
      <c r="E6" s="64" t="s">
        <v>2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6"/>
      <c r="U6" s="64" t="s">
        <v>3</v>
      </c>
      <c r="V6" s="65"/>
      <c r="W6" s="65"/>
      <c r="X6" s="65"/>
      <c r="Y6" s="66"/>
    </row>
    <row r="7" spans="1:25" ht="63" customHeight="1" x14ac:dyDescent="0.25">
      <c r="A7" s="77"/>
      <c r="B7" s="77"/>
      <c r="C7" s="79"/>
      <c r="D7" s="79"/>
      <c r="E7" s="64" t="s">
        <v>4</v>
      </c>
      <c r="F7" s="65"/>
      <c r="G7" s="65"/>
      <c r="H7" s="65"/>
      <c r="I7" s="65"/>
      <c r="J7" s="66"/>
      <c r="K7" s="71" t="s">
        <v>5</v>
      </c>
      <c r="L7" s="72"/>
      <c r="M7" s="71" t="s">
        <v>6</v>
      </c>
      <c r="N7" s="72"/>
      <c r="O7" s="71" t="s">
        <v>7</v>
      </c>
      <c r="P7" s="72"/>
      <c r="Q7" s="71" t="s">
        <v>8</v>
      </c>
      <c r="R7" s="72"/>
      <c r="S7" s="71" t="s">
        <v>9</v>
      </c>
      <c r="T7" s="72"/>
      <c r="U7" s="69" t="s">
        <v>10</v>
      </c>
      <c r="V7" s="69" t="s">
        <v>11</v>
      </c>
      <c r="W7" s="69" t="s">
        <v>12</v>
      </c>
      <c r="X7" s="62" t="s">
        <v>13</v>
      </c>
      <c r="Y7" s="63"/>
    </row>
    <row r="8" spans="1:25" s="6" customFormat="1" ht="72" customHeight="1" x14ac:dyDescent="0.25">
      <c r="A8" s="77"/>
      <c r="B8" s="77"/>
      <c r="C8" s="79"/>
      <c r="D8" s="70"/>
      <c r="E8" s="39" t="s">
        <v>104</v>
      </c>
      <c r="F8" s="39" t="s">
        <v>105</v>
      </c>
      <c r="G8" s="21" t="s">
        <v>86</v>
      </c>
      <c r="H8" s="20" t="s">
        <v>87</v>
      </c>
      <c r="I8" s="20" t="s">
        <v>88</v>
      </c>
      <c r="J8" s="20" t="s">
        <v>89</v>
      </c>
      <c r="K8" s="73"/>
      <c r="L8" s="74"/>
      <c r="M8" s="73"/>
      <c r="N8" s="74"/>
      <c r="O8" s="73"/>
      <c r="P8" s="74"/>
      <c r="Q8" s="73"/>
      <c r="R8" s="74"/>
      <c r="S8" s="73"/>
      <c r="T8" s="74"/>
      <c r="U8" s="70"/>
      <c r="V8" s="70"/>
      <c r="W8" s="70"/>
      <c r="X8" s="51" t="s">
        <v>107</v>
      </c>
      <c r="Y8" s="52" t="s">
        <v>106</v>
      </c>
    </row>
    <row r="9" spans="1:25" ht="15" customHeight="1" x14ac:dyDescent="0.25">
      <c r="A9" s="78"/>
      <c r="B9" s="78"/>
      <c r="C9" s="70"/>
      <c r="D9" s="1" t="s">
        <v>14</v>
      </c>
      <c r="E9" s="1" t="s">
        <v>14</v>
      </c>
      <c r="F9" s="1" t="s">
        <v>14</v>
      </c>
      <c r="G9" s="1" t="s">
        <v>14</v>
      </c>
      <c r="H9" s="1" t="s">
        <v>14</v>
      </c>
      <c r="I9" s="1" t="s">
        <v>14</v>
      </c>
      <c r="J9" s="2" t="s">
        <v>14</v>
      </c>
      <c r="K9" s="1" t="s">
        <v>15</v>
      </c>
      <c r="L9" s="1" t="s">
        <v>14</v>
      </c>
      <c r="M9" s="1" t="s">
        <v>16</v>
      </c>
      <c r="N9" s="1" t="s">
        <v>14</v>
      </c>
      <c r="O9" s="2" t="s">
        <v>16</v>
      </c>
      <c r="P9" s="2" t="s">
        <v>14</v>
      </c>
      <c r="Q9" s="1" t="s">
        <v>16</v>
      </c>
      <c r="R9" s="1" t="s">
        <v>14</v>
      </c>
      <c r="S9" s="1" t="s">
        <v>17</v>
      </c>
      <c r="T9" s="1" t="s">
        <v>14</v>
      </c>
      <c r="U9" s="2" t="s">
        <v>14</v>
      </c>
      <c r="V9" s="2" t="s">
        <v>14</v>
      </c>
      <c r="W9" s="2" t="s">
        <v>14</v>
      </c>
      <c r="X9" s="31" t="s">
        <v>14</v>
      </c>
      <c r="Y9" s="31" t="s">
        <v>14</v>
      </c>
    </row>
    <row r="10" spans="1:25" x14ac:dyDescent="0.25">
      <c r="A10" s="3">
        <v>1</v>
      </c>
      <c r="B10" s="3">
        <v>2</v>
      </c>
      <c r="C10" s="3"/>
      <c r="D10" s="3">
        <v>3</v>
      </c>
      <c r="E10" s="3">
        <v>4</v>
      </c>
      <c r="F10" s="3">
        <v>5</v>
      </c>
      <c r="G10" s="3">
        <v>6</v>
      </c>
      <c r="H10" s="3">
        <v>7</v>
      </c>
      <c r="I10" s="3">
        <v>8</v>
      </c>
      <c r="J10" s="17">
        <v>9</v>
      </c>
      <c r="K10" s="3">
        <v>10</v>
      </c>
      <c r="L10" s="3">
        <v>11</v>
      </c>
      <c r="M10" s="3">
        <v>12</v>
      </c>
      <c r="N10" s="3">
        <v>13</v>
      </c>
      <c r="O10" s="3">
        <v>14</v>
      </c>
      <c r="P10" s="3">
        <v>15</v>
      </c>
      <c r="Q10" s="3">
        <v>16</v>
      </c>
      <c r="R10" s="3">
        <v>17</v>
      </c>
      <c r="S10" s="3">
        <v>18</v>
      </c>
      <c r="T10" s="3">
        <v>19</v>
      </c>
      <c r="U10" s="3">
        <v>20</v>
      </c>
      <c r="V10" s="3">
        <v>21</v>
      </c>
      <c r="W10" s="3">
        <v>22</v>
      </c>
      <c r="X10" s="32">
        <v>23</v>
      </c>
      <c r="Y10" s="32">
        <v>24</v>
      </c>
    </row>
    <row r="11" spans="1:25" s="57" customFormat="1" x14ac:dyDescent="0.25">
      <c r="A11" s="55" t="s">
        <v>18</v>
      </c>
      <c r="B11" s="56"/>
      <c r="C11" s="56"/>
      <c r="D11" s="40">
        <v>84495560</v>
      </c>
      <c r="E11" s="41">
        <v>485918.81</v>
      </c>
      <c r="F11" s="41">
        <v>817646.17</v>
      </c>
      <c r="G11" s="40">
        <v>0</v>
      </c>
      <c r="H11" s="40">
        <v>0</v>
      </c>
      <c r="I11" s="40">
        <v>0</v>
      </c>
      <c r="J11" s="40">
        <v>0</v>
      </c>
      <c r="K11" s="40">
        <f t="shared" ref="K11:W11" si="0">SUM(K12:K42)</f>
        <v>22</v>
      </c>
      <c r="L11" s="40">
        <f t="shared" si="0"/>
        <v>39759060</v>
      </c>
      <c r="M11" s="40">
        <f t="shared" si="0"/>
        <v>26059.5</v>
      </c>
      <c r="N11" s="40">
        <f t="shared" si="0"/>
        <v>42403787.649999999</v>
      </c>
      <c r="O11" s="40">
        <f t="shared" si="0"/>
        <v>0</v>
      </c>
      <c r="P11" s="40">
        <f t="shared" si="0"/>
        <v>0</v>
      </c>
      <c r="Q11" s="40">
        <f t="shared" si="0"/>
        <v>3524</v>
      </c>
      <c r="R11" s="40">
        <f t="shared" si="0"/>
        <v>83166.210000000006</v>
      </c>
      <c r="S11" s="40">
        <f t="shared" si="0"/>
        <v>0</v>
      </c>
      <c r="T11" s="40">
        <f t="shared" si="0"/>
        <v>0</v>
      </c>
      <c r="U11" s="40">
        <f t="shared" si="0"/>
        <v>0</v>
      </c>
      <c r="V11" s="40">
        <f t="shared" si="0"/>
        <v>0</v>
      </c>
      <c r="W11" s="40">
        <f t="shared" si="0"/>
        <v>0</v>
      </c>
      <c r="X11" s="53">
        <v>100000</v>
      </c>
      <c r="Y11" s="40">
        <f>SUM(Y12:Y42)</f>
        <v>845981.16</v>
      </c>
    </row>
    <row r="12" spans="1:25" ht="14.25" customHeight="1" x14ac:dyDescent="0.25">
      <c r="A12" s="4">
        <v>1</v>
      </c>
      <c r="B12" s="5" t="s">
        <v>19</v>
      </c>
      <c r="C12" s="5" t="s">
        <v>20</v>
      </c>
      <c r="D12" s="11">
        <v>763949.11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44">
        <v>0</v>
      </c>
      <c r="L12" s="43">
        <v>0</v>
      </c>
      <c r="M12" s="43">
        <v>931</v>
      </c>
      <c r="N12" s="43">
        <v>748474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9"/>
      <c r="Y12" s="43">
        <v>15475.109999999999</v>
      </c>
    </row>
    <row r="13" spans="1:25" ht="14.25" customHeight="1" x14ac:dyDescent="0.25">
      <c r="A13" s="4">
        <v>2</v>
      </c>
      <c r="B13" s="5" t="s">
        <v>21</v>
      </c>
      <c r="C13" s="5" t="s">
        <v>20</v>
      </c>
      <c r="D13" s="11">
        <v>1517010.61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44">
        <v>0</v>
      </c>
      <c r="L13" s="43">
        <v>0</v>
      </c>
      <c r="M13" s="43">
        <v>880</v>
      </c>
      <c r="N13" s="43">
        <v>1490267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9"/>
      <c r="Y13" s="43">
        <v>26743.61</v>
      </c>
    </row>
    <row r="14" spans="1:25" ht="14.25" customHeight="1" x14ac:dyDescent="0.25">
      <c r="A14" s="4">
        <v>3</v>
      </c>
      <c r="B14" s="5" t="s">
        <v>22</v>
      </c>
      <c r="C14" s="5" t="s">
        <v>20</v>
      </c>
      <c r="D14" s="11">
        <v>1515038.28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44">
        <v>0</v>
      </c>
      <c r="L14" s="43">
        <v>0</v>
      </c>
      <c r="M14" s="43">
        <v>1141</v>
      </c>
      <c r="N14" s="43">
        <v>1488323.82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9"/>
      <c r="Y14" s="43">
        <v>26714.46</v>
      </c>
    </row>
    <row r="15" spans="1:25" ht="14.25" customHeight="1" x14ac:dyDescent="0.25">
      <c r="A15" s="4">
        <v>4</v>
      </c>
      <c r="B15" s="5" t="s">
        <v>23</v>
      </c>
      <c r="C15" s="5" t="s">
        <v>20</v>
      </c>
      <c r="D15" s="11">
        <v>2323013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44">
        <v>0</v>
      </c>
      <c r="L15" s="43">
        <v>0</v>
      </c>
      <c r="M15" s="43">
        <v>1202</v>
      </c>
      <c r="N15" s="43">
        <v>2283800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9"/>
      <c r="Y15" s="43">
        <v>39213</v>
      </c>
    </row>
    <row r="16" spans="1:25" ht="14.25" customHeight="1" x14ac:dyDescent="0.25">
      <c r="A16" s="4">
        <v>5</v>
      </c>
      <c r="B16" s="5" t="s">
        <v>24</v>
      </c>
      <c r="C16" s="5" t="s">
        <v>20</v>
      </c>
      <c r="D16" s="11">
        <v>2380047.94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44">
        <v>0</v>
      </c>
      <c r="L16" s="43">
        <v>0</v>
      </c>
      <c r="M16" s="43">
        <v>1246</v>
      </c>
      <c r="N16" s="43">
        <v>2338876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9"/>
      <c r="Y16" s="43">
        <v>41171.94</v>
      </c>
    </row>
    <row r="17" spans="1:25" ht="14.25" customHeight="1" x14ac:dyDescent="0.25">
      <c r="A17" s="4">
        <v>6</v>
      </c>
      <c r="B17" s="5" t="s">
        <v>25</v>
      </c>
      <c r="C17" s="5" t="s">
        <v>20</v>
      </c>
      <c r="D17" s="11">
        <v>1734020.8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44">
        <v>0</v>
      </c>
      <c r="L17" s="43">
        <v>0</v>
      </c>
      <c r="M17" s="43">
        <v>1240</v>
      </c>
      <c r="N17" s="43">
        <v>1701280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9"/>
      <c r="Y17" s="43">
        <v>32740.799999999999</v>
      </c>
    </row>
    <row r="18" spans="1:25" ht="14.25" customHeight="1" x14ac:dyDescent="0.25">
      <c r="A18" s="4">
        <v>7</v>
      </c>
      <c r="B18" s="5" t="s">
        <v>26</v>
      </c>
      <c r="C18" s="5" t="s">
        <v>20</v>
      </c>
      <c r="D18" s="11">
        <v>1732888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44">
        <v>0</v>
      </c>
      <c r="L18" s="43">
        <v>0</v>
      </c>
      <c r="M18" s="43">
        <v>1280</v>
      </c>
      <c r="N18" s="43">
        <v>1701280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9"/>
      <c r="Y18" s="43">
        <v>31608</v>
      </c>
    </row>
    <row r="19" spans="1:25" s="24" customFormat="1" ht="14.25" customHeight="1" x14ac:dyDescent="0.25">
      <c r="A19" s="22">
        <v>8</v>
      </c>
      <c r="B19" s="23" t="s">
        <v>27</v>
      </c>
      <c r="C19" s="23" t="s">
        <v>20</v>
      </c>
      <c r="D19" s="25">
        <v>1351580.05</v>
      </c>
      <c r="E19" s="25">
        <v>485918.81</v>
      </c>
      <c r="F19" s="25">
        <v>817646.17</v>
      </c>
      <c r="G19" s="25">
        <v>0</v>
      </c>
      <c r="H19" s="25">
        <v>0</v>
      </c>
      <c r="I19" s="25">
        <v>0</v>
      </c>
      <c r="J19" s="25">
        <v>0</v>
      </c>
      <c r="K19" s="44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50"/>
      <c r="Y19" s="43">
        <v>48015.07</v>
      </c>
    </row>
    <row r="20" spans="1:25" ht="14.25" customHeight="1" x14ac:dyDescent="0.25">
      <c r="A20" s="4">
        <v>9</v>
      </c>
      <c r="B20" s="5" t="s">
        <v>28</v>
      </c>
      <c r="C20" s="5" t="s">
        <v>20</v>
      </c>
      <c r="D20" s="11">
        <v>2438825.15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44">
        <v>0</v>
      </c>
      <c r="L20" s="43">
        <v>0</v>
      </c>
      <c r="M20" s="43">
        <v>1742</v>
      </c>
      <c r="N20" s="43">
        <v>2395250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9"/>
      <c r="Y20" s="43">
        <v>43575.15</v>
      </c>
    </row>
    <row r="21" spans="1:25" ht="14.25" customHeight="1" x14ac:dyDescent="0.25">
      <c r="A21" s="4">
        <v>10</v>
      </c>
      <c r="B21" s="5" t="s">
        <v>29</v>
      </c>
      <c r="C21" s="5" t="s">
        <v>20</v>
      </c>
      <c r="D21" s="11">
        <v>5421690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44">
        <v>3</v>
      </c>
      <c r="L21" s="43">
        <v>5421690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9"/>
      <c r="Y21" s="43">
        <v>0</v>
      </c>
    </row>
    <row r="22" spans="1:25" ht="14.25" customHeight="1" x14ac:dyDescent="0.25">
      <c r="A22" s="4">
        <v>11</v>
      </c>
      <c r="B22" s="5" t="s">
        <v>30</v>
      </c>
      <c r="C22" s="5" t="s">
        <v>20</v>
      </c>
      <c r="D22" s="11">
        <v>5421690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44">
        <v>3</v>
      </c>
      <c r="L22" s="43">
        <v>5421690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9"/>
      <c r="Y22" s="43">
        <v>0</v>
      </c>
    </row>
    <row r="23" spans="1:25" ht="14.25" customHeight="1" x14ac:dyDescent="0.25">
      <c r="A23" s="4">
        <v>12</v>
      </c>
      <c r="B23" s="5" t="s">
        <v>31</v>
      </c>
      <c r="C23" s="5" t="s">
        <v>20</v>
      </c>
      <c r="D23" s="11">
        <v>1807230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44">
        <v>1</v>
      </c>
      <c r="L23" s="43">
        <v>1807230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9"/>
      <c r="Y23" s="43">
        <v>0</v>
      </c>
    </row>
    <row r="24" spans="1:25" ht="14.25" customHeight="1" x14ac:dyDescent="0.25">
      <c r="A24" s="4">
        <v>13</v>
      </c>
      <c r="B24" s="5" t="s">
        <v>32</v>
      </c>
      <c r="C24" s="5" t="s">
        <v>20</v>
      </c>
      <c r="D24" s="11">
        <v>3614460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44">
        <v>2</v>
      </c>
      <c r="L24" s="43">
        <v>3614460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9"/>
      <c r="Y24" s="43">
        <v>0</v>
      </c>
    </row>
    <row r="25" spans="1:25" ht="14.25" customHeight="1" x14ac:dyDescent="0.25">
      <c r="A25" s="4">
        <v>14</v>
      </c>
      <c r="B25" s="5" t="s">
        <v>33</v>
      </c>
      <c r="C25" s="5" t="s">
        <v>20</v>
      </c>
      <c r="D25" s="11">
        <v>3614460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44">
        <v>2</v>
      </c>
      <c r="L25" s="43">
        <v>3614460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9"/>
      <c r="Y25" s="43">
        <v>0</v>
      </c>
    </row>
    <row r="26" spans="1:25" ht="14.25" customHeight="1" x14ac:dyDescent="0.25">
      <c r="A26" s="4">
        <v>15</v>
      </c>
      <c r="B26" s="5" t="s">
        <v>34</v>
      </c>
      <c r="C26" s="5" t="s">
        <v>20</v>
      </c>
      <c r="D26" s="11">
        <v>118446.2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44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3524</v>
      </c>
      <c r="R26" s="43">
        <v>83166.210000000006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9"/>
      <c r="Y26" s="43">
        <v>35279.99</v>
      </c>
    </row>
    <row r="27" spans="1:25" ht="14.25" customHeight="1" x14ac:dyDescent="0.25">
      <c r="A27" s="4">
        <v>16</v>
      </c>
      <c r="B27" s="5" t="s">
        <v>35</v>
      </c>
      <c r="C27" s="5" t="s">
        <v>20</v>
      </c>
      <c r="D27" s="11">
        <v>1784165.8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44">
        <v>0</v>
      </c>
      <c r="L27" s="43">
        <v>0</v>
      </c>
      <c r="M27" s="43">
        <v>922</v>
      </c>
      <c r="N27" s="43">
        <v>1751800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9"/>
      <c r="Y27" s="43">
        <v>32365.8</v>
      </c>
    </row>
    <row r="28" spans="1:25" ht="14.25" customHeight="1" x14ac:dyDescent="0.25">
      <c r="A28" s="4">
        <v>17</v>
      </c>
      <c r="B28" s="5" t="s">
        <v>36</v>
      </c>
      <c r="C28" s="5" t="s">
        <v>20</v>
      </c>
      <c r="D28" s="11">
        <v>2370330.7999999998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44">
        <v>0</v>
      </c>
      <c r="L28" s="43">
        <v>0</v>
      </c>
      <c r="M28" s="43">
        <v>1165</v>
      </c>
      <c r="N28" s="43">
        <v>2330000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9"/>
      <c r="Y28" s="43">
        <v>40330.800000000003</v>
      </c>
    </row>
    <row r="29" spans="1:25" ht="14.25" customHeight="1" x14ac:dyDescent="0.25">
      <c r="A29" s="4">
        <v>18</v>
      </c>
      <c r="B29" s="5" t="s">
        <v>37</v>
      </c>
      <c r="C29" s="5" t="s">
        <v>20</v>
      </c>
      <c r="D29" s="11">
        <v>1243822.3999999999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44">
        <v>0</v>
      </c>
      <c r="L29" s="43">
        <v>0</v>
      </c>
      <c r="M29" s="43">
        <v>610</v>
      </c>
      <c r="N29" s="43">
        <v>1220000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9"/>
      <c r="Y29" s="43">
        <v>23822.400000000001</v>
      </c>
    </row>
    <row r="30" spans="1:25" ht="14.25" customHeight="1" x14ac:dyDescent="0.25">
      <c r="A30" s="4">
        <v>19</v>
      </c>
      <c r="B30" s="5" t="s">
        <v>38</v>
      </c>
      <c r="C30" s="5" t="s">
        <v>20</v>
      </c>
      <c r="D30" s="11">
        <v>9036150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44">
        <v>5</v>
      </c>
      <c r="L30" s="43">
        <v>9036150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9"/>
      <c r="Y30" s="43">
        <v>0</v>
      </c>
    </row>
    <row r="31" spans="1:25" ht="14.25" customHeight="1" x14ac:dyDescent="0.25">
      <c r="A31" s="4">
        <v>20</v>
      </c>
      <c r="B31" s="5" t="s">
        <v>39</v>
      </c>
      <c r="C31" s="5" t="s">
        <v>20</v>
      </c>
      <c r="D31" s="11">
        <v>1673455.28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44">
        <v>0</v>
      </c>
      <c r="L31" s="43">
        <v>0</v>
      </c>
      <c r="M31" s="43">
        <v>1196</v>
      </c>
      <c r="N31" s="43">
        <v>1640912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9"/>
      <c r="Y31" s="43">
        <v>32543.279999999999</v>
      </c>
    </row>
    <row r="32" spans="1:25" ht="14.25" customHeight="1" x14ac:dyDescent="0.25">
      <c r="A32" s="4">
        <v>21</v>
      </c>
      <c r="B32" s="5" t="s">
        <v>40</v>
      </c>
      <c r="C32" s="5" t="s">
        <v>20</v>
      </c>
      <c r="D32" s="11">
        <v>2370047.6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44">
        <v>0</v>
      </c>
      <c r="L32" s="43">
        <v>0</v>
      </c>
      <c r="M32" s="43">
        <v>1170</v>
      </c>
      <c r="N32" s="43">
        <v>2330000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9"/>
      <c r="Y32" s="43">
        <v>40047.599999999999</v>
      </c>
    </row>
    <row r="33" spans="1:25" ht="14.25" customHeight="1" x14ac:dyDescent="0.25">
      <c r="A33" s="4">
        <v>22</v>
      </c>
      <c r="B33" s="5" t="s">
        <v>41</v>
      </c>
      <c r="C33" s="5" t="s">
        <v>20</v>
      </c>
      <c r="D33" s="11">
        <v>1838430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44">
        <v>0</v>
      </c>
      <c r="L33" s="43">
        <v>0</v>
      </c>
      <c r="M33" s="43">
        <v>1147</v>
      </c>
      <c r="N33" s="43">
        <v>1801662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9"/>
      <c r="Y33" s="43">
        <v>36768</v>
      </c>
    </row>
    <row r="34" spans="1:25" ht="14.25" customHeight="1" x14ac:dyDescent="0.25">
      <c r="A34" s="4">
        <v>23</v>
      </c>
      <c r="B34" s="5" t="s">
        <v>42</v>
      </c>
      <c r="C34" s="5" t="s">
        <v>20</v>
      </c>
      <c r="D34" s="11">
        <v>2260255.9900000002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44">
        <v>0</v>
      </c>
      <c r="L34" s="43">
        <v>0</v>
      </c>
      <c r="M34" s="43">
        <v>1478</v>
      </c>
      <c r="N34" s="43">
        <v>2223226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9"/>
      <c r="Y34" s="43">
        <v>37029.99</v>
      </c>
    </row>
    <row r="35" spans="1:25" ht="14.25" customHeight="1" x14ac:dyDescent="0.25">
      <c r="A35" s="4">
        <v>24</v>
      </c>
      <c r="B35" s="5" t="s">
        <v>43</v>
      </c>
      <c r="C35" s="5" t="s">
        <v>20</v>
      </c>
      <c r="D35" s="11">
        <v>1289086.8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44">
        <v>0</v>
      </c>
      <c r="L35" s="43">
        <v>0</v>
      </c>
      <c r="M35" s="43">
        <v>747</v>
      </c>
      <c r="N35" s="43">
        <v>1265293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9"/>
      <c r="Y35" s="43">
        <v>23793.8</v>
      </c>
    </row>
    <row r="36" spans="1:25" ht="14.25" customHeight="1" x14ac:dyDescent="0.25">
      <c r="A36" s="4">
        <v>25</v>
      </c>
      <c r="B36" s="5" t="s">
        <v>44</v>
      </c>
      <c r="C36" s="5" t="s">
        <v>20</v>
      </c>
      <c r="D36" s="11">
        <v>1990611.18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44">
        <v>0</v>
      </c>
      <c r="L36" s="43">
        <v>0</v>
      </c>
      <c r="M36" s="43">
        <v>1162</v>
      </c>
      <c r="N36" s="43">
        <v>1955892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9"/>
      <c r="Y36" s="43">
        <v>34719.179999999993</v>
      </c>
    </row>
    <row r="37" spans="1:25" ht="14.25" customHeight="1" x14ac:dyDescent="0.25">
      <c r="A37" s="4">
        <v>26</v>
      </c>
      <c r="B37" s="5" t="s">
        <v>45</v>
      </c>
      <c r="C37" s="5" t="s">
        <v>20</v>
      </c>
      <c r="D37" s="11">
        <v>1327606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44">
        <v>0</v>
      </c>
      <c r="L37" s="43">
        <v>0</v>
      </c>
      <c r="M37" s="43">
        <v>931</v>
      </c>
      <c r="N37" s="43">
        <v>1203400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53">
        <v>100000</v>
      </c>
      <c r="Y37" s="43">
        <v>24206</v>
      </c>
    </row>
    <row r="38" spans="1:25" ht="14.25" customHeight="1" x14ac:dyDescent="0.25">
      <c r="A38" s="4">
        <v>27</v>
      </c>
      <c r="B38" s="5" t="s">
        <v>46</v>
      </c>
      <c r="C38" s="5" t="s">
        <v>20</v>
      </c>
      <c r="D38" s="11">
        <v>3447731.8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44">
        <v>0</v>
      </c>
      <c r="L38" s="43">
        <v>0</v>
      </c>
      <c r="M38" s="43">
        <v>1738</v>
      </c>
      <c r="N38" s="43">
        <v>3391757.83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9"/>
      <c r="Y38" s="43">
        <v>55973.97</v>
      </c>
    </row>
    <row r="39" spans="1:25" ht="14.25" customHeight="1" x14ac:dyDescent="0.25">
      <c r="A39" s="4">
        <v>28</v>
      </c>
      <c r="B39" s="5" t="s">
        <v>47</v>
      </c>
      <c r="C39" s="5" t="s">
        <v>20</v>
      </c>
      <c r="D39" s="11">
        <v>1802945.8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44">
        <v>0</v>
      </c>
      <c r="L39" s="43">
        <v>0</v>
      </c>
      <c r="M39" s="43">
        <v>1288</v>
      </c>
      <c r="N39" s="43">
        <v>1771000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9"/>
      <c r="Y39" s="43">
        <v>31945.8</v>
      </c>
    </row>
    <row r="40" spans="1:25" ht="14.25" customHeight="1" x14ac:dyDescent="0.25">
      <c r="A40" s="4">
        <v>29</v>
      </c>
      <c r="B40" s="5" t="s">
        <v>48</v>
      </c>
      <c r="C40" s="5" t="s">
        <v>20</v>
      </c>
      <c r="D40" s="11">
        <v>3985946.4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44">
        <v>0</v>
      </c>
      <c r="L40" s="43">
        <v>0</v>
      </c>
      <c r="M40" s="43">
        <v>2009</v>
      </c>
      <c r="N40" s="43">
        <v>3921600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9"/>
      <c r="Y40" s="43">
        <v>64346.400000000001</v>
      </c>
    </row>
    <row r="41" spans="1:25" ht="14.25" customHeight="1" x14ac:dyDescent="0.25">
      <c r="A41" s="4">
        <v>30</v>
      </c>
      <c r="B41" s="5" t="s">
        <v>49</v>
      </c>
      <c r="C41" s="5" t="s">
        <v>20</v>
      </c>
      <c r="D41" s="11">
        <v>1477245.01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44">
        <v>0</v>
      </c>
      <c r="L41" s="43">
        <v>0</v>
      </c>
      <c r="M41" s="43">
        <v>834.5</v>
      </c>
      <c r="N41" s="43">
        <v>1449694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9"/>
      <c r="Y41" s="43">
        <v>27551.01</v>
      </c>
    </row>
    <row r="42" spans="1:25" ht="14.25" customHeight="1" x14ac:dyDescent="0.25">
      <c r="A42" s="4">
        <v>31</v>
      </c>
      <c r="B42" s="5" t="s">
        <v>50</v>
      </c>
      <c r="C42" s="5" t="s">
        <v>20</v>
      </c>
      <c r="D42" s="11">
        <v>10843380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44">
        <v>6</v>
      </c>
      <c r="L42" s="43">
        <v>10843380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9"/>
      <c r="Y42" s="43">
        <v>0</v>
      </c>
    </row>
    <row r="43" spans="1:25" x14ac:dyDescent="0.25">
      <c r="Y43" s="54"/>
    </row>
    <row r="45" spans="1:25" ht="18.75" x14ac:dyDescent="0.3">
      <c r="B45" s="75" t="s">
        <v>91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</row>
  </sheetData>
  <mergeCells count="21">
    <mergeCell ref="B45:T45"/>
    <mergeCell ref="A6:A9"/>
    <mergeCell ref="B6:B9"/>
    <mergeCell ref="C6:C9"/>
    <mergeCell ref="D6:D8"/>
    <mergeCell ref="E7:J7"/>
    <mergeCell ref="X7:Y7"/>
    <mergeCell ref="U6:Y6"/>
    <mergeCell ref="V1:Y1"/>
    <mergeCell ref="T2:Y2"/>
    <mergeCell ref="T3:Y3"/>
    <mergeCell ref="D4:Y4"/>
    <mergeCell ref="U7:U8"/>
    <mergeCell ref="V7:V8"/>
    <mergeCell ref="W7:W8"/>
    <mergeCell ref="E6:T6"/>
    <mergeCell ref="K7:L8"/>
    <mergeCell ref="M7:N8"/>
    <mergeCell ref="O7:P8"/>
    <mergeCell ref="Q7:R8"/>
    <mergeCell ref="S7:T8"/>
  </mergeCells>
  <pageMargins left="0.19685039370078741" right="0.23622047244094491" top="0.15748031496062992" bottom="0.15748031496062992" header="0.31496062992125984" footer="0.31496062992125984"/>
  <pageSetup paperSize="9" scale="67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>
      <selection activeCell="P3" sqref="P3:T3"/>
    </sheetView>
  </sheetViews>
  <sheetFormatPr defaultRowHeight="15" x14ac:dyDescent="0.25"/>
  <cols>
    <col min="1" max="1" width="3.140625" customWidth="1"/>
    <col min="2" max="2" width="24.5703125" style="18" customWidth="1"/>
    <col min="3" max="3" width="4.42578125" style="18" customWidth="1"/>
    <col min="4" max="4" width="4" style="18" customWidth="1"/>
    <col min="5" max="5" width="16" style="19" customWidth="1"/>
    <col min="6" max="6" width="3" customWidth="1"/>
    <col min="7" max="7" width="3.28515625" customWidth="1"/>
    <col min="8" max="8" width="8.42578125" customWidth="1"/>
    <col min="9" max="9" width="8.7109375" customWidth="1"/>
    <col min="10" max="10" width="8.5703125" customWidth="1"/>
    <col min="11" max="11" width="9.7109375" customWidth="1"/>
    <col min="12" max="12" width="9.28515625" style="28" customWidth="1"/>
    <col min="13" max="13" width="11" customWidth="1"/>
    <col min="14" max="14" width="4.85546875" style="28" customWidth="1"/>
    <col min="15" max="15" width="8.85546875" customWidth="1"/>
    <col min="16" max="16" width="8.7109375" customWidth="1"/>
    <col min="17" max="17" width="9.42578125" customWidth="1"/>
    <col min="18" max="19" width="8" customWidth="1"/>
    <col min="20" max="20" width="6.42578125" customWidth="1"/>
  </cols>
  <sheetData>
    <row r="1" spans="1:20" s="6" customFormat="1" x14ac:dyDescent="0.25">
      <c r="B1" s="18"/>
      <c r="C1" s="18"/>
      <c r="D1" s="18"/>
      <c r="E1" s="19"/>
      <c r="L1" s="28"/>
      <c r="N1" s="28"/>
      <c r="P1" s="12"/>
      <c r="Q1" s="12"/>
      <c r="R1" s="67" t="s">
        <v>94</v>
      </c>
      <c r="S1" s="67"/>
      <c r="T1" s="67"/>
    </row>
    <row r="2" spans="1:20" s="6" customFormat="1" x14ac:dyDescent="0.25">
      <c r="B2" s="18"/>
      <c r="C2" s="18"/>
      <c r="D2" s="18"/>
      <c r="E2" s="19"/>
      <c r="L2" s="28"/>
      <c r="N2" s="28"/>
      <c r="O2" s="67" t="s">
        <v>90</v>
      </c>
      <c r="P2" s="67"/>
      <c r="Q2" s="67"/>
      <c r="R2" s="67"/>
      <c r="S2" s="67"/>
      <c r="T2" s="67"/>
    </row>
    <row r="3" spans="1:20" s="6" customFormat="1" x14ac:dyDescent="0.25">
      <c r="B3" s="18"/>
      <c r="C3" s="18"/>
      <c r="D3" s="18"/>
      <c r="E3" s="19"/>
      <c r="L3" s="28"/>
      <c r="N3" s="28"/>
      <c r="P3" s="67" t="s">
        <v>111</v>
      </c>
      <c r="Q3" s="67"/>
      <c r="R3" s="67"/>
      <c r="S3" s="67"/>
      <c r="T3" s="67"/>
    </row>
    <row r="4" spans="1:20" ht="38.25" customHeight="1" x14ac:dyDescent="0.25">
      <c r="A4" s="89" t="s">
        <v>96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6" spans="1:20" x14ac:dyDescent="0.25">
      <c r="A6" s="76" t="s">
        <v>0</v>
      </c>
      <c r="B6" s="86" t="s">
        <v>100</v>
      </c>
      <c r="C6" s="86" t="s">
        <v>51</v>
      </c>
      <c r="D6" s="87"/>
      <c r="E6" s="90" t="s">
        <v>52</v>
      </c>
      <c r="F6" s="81" t="s">
        <v>53</v>
      </c>
      <c r="G6" s="81" t="s">
        <v>54</v>
      </c>
      <c r="H6" s="81" t="s">
        <v>55</v>
      </c>
      <c r="I6" s="76" t="s">
        <v>56</v>
      </c>
      <c r="J6" s="82"/>
      <c r="K6" s="81" t="s">
        <v>57</v>
      </c>
      <c r="L6" s="91" t="s">
        <v>101</v>
      </c>
      <c r="M6" s="76" t="s">
        <v>58</v>
      </c>
      <c r="N6" s="76"/>
      <c r="O6" s="82"/>
      <c r="P6" s="82"/>
      <c r="Q6" s="82"/>
      <c r="R6" s="81" t="s">
        <v>59</v>
      </c>
      <c r="S6" s="81" t="s">
        <v>60</v>
      </c>
      <c r="T6" s="81" t="s">
        <v>61</v>
      </c>
    </row>
    <row r="7" spans="1:20" ht="15" customHeight="1" x14ac:dyDescent="0.25">
      <c r="A7" s="82"/>
      <c r="B7" s="87"/>
      <c r="C7" s="90" t="s">
        <v>62</v>
      </c>
      <c r="D7" s="90" t="s">
        <v>63</v>
      </c>
      <c r="E7" s="87"/>
      <c r="F7" s="82"/>
      <c r="G7" s="82"/>
      <c r="H7" s="82"/>
      <c r="I7" s="81" t="s">
        <v>64</v>
      </c>
      <c r="J7" s="81" t="s">
        <v>65</v>
      </c>
      <c r="K7" s="82"/>
      <c r="L7" s="92"/>
      <c r="M7" s="81" t="s">
        <v>64</v>
      </c>
      <c r="N7" s="64" t="s">
        <v>66</v>
      </c>
      <c r="O7" s="65"/>
      <c r="P7" s="65"/>
      <c r="Q7" s="66"/>
      <c r="R7" s="82"/>
      <c r="S7" s="82"/>
      <c r="T7" s="82"/>
    </row>
    <row r="8" spans="1:20" ht="118.5" customHeight="1" x14ac:dyDescent="0.25">
      <c r="A8" s="82"/>
      <c r="B8" s="87"/>
      <c r="C8" s="87"/>
      <c r="D8" s="87"/>
      <c r="E8" s="87"/>
      <c r="F8" s="82"/>
      <c r="G8" s="82"/>
      <c r="H8" s="82"/>
      <c r="I8" s="82"/>
      <c r="J8" s="82"/>
      <c r="K8" s="82"/>
      <c r="L8" s="93"/>
      <c r="M8" s="82"/>
      <c r="N8" s="38" t="s">
        <v>103</v>
      </c>
      <c r="O8" s="7" t="s">
        <v>67</v>
      </c>
      <c r="P8" s="7" t="s">
        <v>68</v>
      </c>
      <c r="Q8" s="7" t="s">
        <v>69</v>
      </c>
      <c r="R8" s="82"/>
      <c r="S8" s="82"/>
      <c r="T8" s="82"/>
    </row>
    <row r="9" spans="1:20" ht="12.75" customHeight="1" x14ac:dyDescent="0.25">
      <c r="A9" s="83"/>
      <c r="B9" s="88"/>
      <c r="C9" s="88"/>
      <c r="D9" s="88"/>
      <c r="E9" s="87"/>
      <c r="F9" s="83"/>
      <c r="G9" s="83"/>
      <c r="H9" s="8" t="s">
        <v>70</v>
      </c>
      <c r="I9" s="8" t="s">
        <v>70</v>
      </c>
      <c r="J9" s="8" t="s">
        <v>70</v>
      </c>
      <c r="K9" s="8" t="s">
        <v>71</v>
      </c>
      <c r="L9" s="8"/>
      <c r="M9" s="8" t="s">
        <v>14</v>
      </c>
      <c r="N9" s="8"/>
      <c r="O9" s="8" t="s">
        <v>14</v>
      </c>
      <c r="P9" s="8" t="s">
        <v>14</v>
      </c>
      <c r="Q9" s="8" t="s">
        <v>14</v>
      </c>
      <c r="R9" s="8" t="s">
        <v>72</v>
      </c>
      <c r="S9" s="8" t="s">
        <v>72</v>
      </c>
      <c r="T9" s="83"/>
    </row>
    <row r="10" spans="1:20" s="58" customFormat="1" ht="11.25" x14ac:dyDescent="0.2">
      <c r="A10" s="13">
        <v>1</v>
      </c>
      <c r="B10" s="13">
        <v>2</v>
      </c>
      <c r="C10" s="13">
        <v>3</v>
      </c>
      <c r="D10" s="13">
        <v>4</v>
      </c>
      <c r="E10" s="14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</row>
    <row r="11" spans="1:20" s="24" customFormat="1" ht="12" customHeight="1" x14ac:dyDescent="0.25">
      <c r="A11" s="84" t="s">
        <v>73</v>
      </c>
      <c r="B11" s="85"/>
      <c r="C11" s="59" t="s">
        <v>74</v>
      </c>
      <c r="D11" s="59" t="s">
        <v>74</v>
      </c>
      <c r="E11" s="60" t="s">
        <v>74</v>
      </c>
      <c r="F11" s="61" t="s">
        <v>74</v>
      </c>
      <c r="G11" s="61" t="s">
        <v>74</v>
      </c>
      <c r="H11" s="41">
        <v>146705.4</v>
      </c>
      <c r="I11" s="41">
        <v>112121.16</v>
      </c>
      <c r="J11" s="41">
        <v>101997.2</v>
      </c>
      <c r="K11" s="42">
        <v>6035</v>
      </c>
      <c r="L11" s="42"/>
      <c r="M11" s="46">
        <v>84495560</v>
      </c>
      <c r="N11" s="46">
        <v>0</v>
      </c>
      <c r="O11" s="41">
        <v>4446017.03</v>
      </c>
      <c r="P11" s="41">
        <v>4446017.03</v>
      </c>
      <c r="Q11" s="41">
        <v>75603525.939999998</v>
      </c>
      <c r="R11" s="41">
        <f t="shared" ref="R11:R42" si="0">M11/I11</f>
        <v>753.60939897518006</v>
      </c>
      <c r="S11" s="41">
        <v>5164.3100000000004</v>
      </c>
      <c r="T11" s="47" t="s">
        <v>74</v>
      </c>
    </row>
    <row r="12" spans="1:20" ht="12" customHeight="1" x14ac:dyDescent="0.25">
      <c r="A12" s="9">
        <v>1</v>
      </c>
      <c r="B12" s="15" t="s">
        <v>19</v>
      </c>
      <c r="C12" s="16">
        <v>1982</v>
      </c>
      <c r="D12" s="16"/>
      <c r="E12" s="15" t="s">
        <v>75</v>
      </c>
      <c r="F12" s="10">
        <v>9</v>
      </c>
      <c r="G12" s="10">
        <v>1</v>
      </c>
      <c r="H12" s="41">
        <v>3326.7</v>
      </c>
      <c r="I12" s="41">
        <v>3147.8</v>
      </c>
      <c r="J12" s="41">
        <v>3147.8</v>
      </c>
      <c r="K12" s="42">
        <v>151</v>
      </c>
      <c r="L12" s="42" t="s">
        <v>102</v>
      </c>
      <c r="M12" s="41">
        <v>763949.11</v>
      </c>
      <c r="N12" s="41">
        <v>0</v>
      </c>
      <c r="O12" s="41">
        <v>40197.75</v>
      </c>
      <c r="P12" s="41">
        <v>40197.75</v>
      </c>
      <c r="Q12" s="41">
        <v>683553.61</v>
      </c>
      <c r="R12" s="41">
        <f t="shared" si="0"/>
        <v>242.69302687591332</v>
      </c>
      <c r="S12" s="41">
        <v>931.73</v>
      </c>
      <c r="T12" s="48" t="s">
        <v>76</v>
      </c>
    </row>
    <row r="13" spans="1:20" ht="12" customHeight="1" x14ac:dyDescent="0.25">
      <c r="A13" s="9">
        <v>2</v>
      </c>
      <c r="B13" s="15" t="s">
        <v>21</v>
      </c>
      <c r="C13" s="16">
        <v>1966</v>
      </c>
      <c r="D13" s="16"/>
      <c r="E13" s="15" t="s">
        <v>75</v>
      </c>
      <c r="F13" s="10">
        <v>4</v>
      </c>
      <c r="G13" s="10">
        <v>4</v>
      </c>
      <c r="H13" s="41">
        <v>2375.8000000000002</v>
      </c>
      <c r="I13" s="41">
        <v>2351.73</v>
      </c>
      <c r="J13" s="41">
        <v>2351.73</v>
      </c>
      <c r="K13" s="42">
        <v>104</v>
      </c>
      <c r="L13" s="42" t="s">
        <v>102</v>
      </c>
      <c r="M13" s="41">
        <v>1517010.61</v>
      </c>
      <c r="N13" s="41">
        <v>0</v>
      </c>
      <c r="O13" s="41">
        <v>79822.600000000006</v>
      </c>
      <c r="P13" s="41">
        <v>79822.600000000006</v>
      </c>
      <c r="Q13" s="41">
        <v>1357365.41</v>
      </c>
      <c r="R13" s="41">
        <f t="shared" si="0"/>
        <v>645.06155468527425</v>
      </c>
      <c r="S13" s="41">
        <v>1178.81</v>
      </c>
      <c r="T13" s="48" t="s">
        <v>77</v>
      </c>
    </row>
    <row r="14" spans="1:20" ht="12" customHeight="1" x14ac:dyDescent="0.25">
      <c r="A14" s="9">
        <v>3</v>
      </c>
      <c r="B14" s="15" t="s">
        <v>22</v>
      </c>
      <c r="C14" s="16">
        <v>1967</v>
      </c>
      <c r="D14" s="16"/>
      <c r="E14" s="15" t="s">
        <v>75</v>
      </c>
      <c r="F14" s="10">
        <v>5</v>
      </c>
      <c r="G14" s="10">
        <v>4</v>
      </c>
      <c r="H14" s="41">
        <v>2546</v>
      </c>
      <c r="I14" s="41">
        <v>2444</v>
      </c>
      <c r="J14" s="41">
        <v>2229.5500000000002</v>
      </c>
      <c r="K14" s="42">
        <v>96</v>
      </c>
      <c r="L14" s="42" t="s">
        <v>102</v>
      </c>
      <c r="M14" s="41">
        <v>1515038.28</v>
      </c>
      <c r="N14" s="41">
        <v>0</v>
      </c>
      <c r="O14" s="41">
        <v>79718.820000000007</v>
      </c>
      <c r="P14" s="41">
        <v>79718.820000000007</v>
      </c>
      <c r="Q14" s="41">
        <v>1355600.64</v>
      </c>
      <c r="R14" s="41">
        <f t="shared" si="0"/>
        <v>619.90109656301149</v>
      </c>
      <c r="S14" s="41">
        <v>1470.73</v>
      </c>
      <c r="T14" s="48" t="s">
        <v>77</v>
      </c>
    </row>
    <row r="15" spans="1:20" ht="12" customHeight="1" x14ac:dyDescent="0.25">
      <c r="A15" s="9">
        <v>4</v>
      </c>
      <c r="B15" s="15" t="s">
        <v>23</v>
      </c>
      <c r="C15" s="16">
        <v>1966</v>
      </c>
      <c r="D15" s="16"/>
      <c r="E15" s="15" t="s">
        <v>75</v>
      </c>
      <c r="F15" s="10">
        <v>5</v>
      </c>
      <c r="G15" s="10">
        <v>1</v>
      </c>
      <c r="H15" s="41">
        <v>3042</v>
      </c>
      <c r="I15" s="41">
        <v>2972.35</v>
      </c>
      <c r="J15" s="41">
        <v>2972.35</v>
      </c>
      <c r="K15" s="42">
        <v>257</v>
      </c>
      <c r="L15" s="42" t="s">
        <v>102</v>
      </c>
      <c r="M15" s="41">
        <v>2323013</v>
      </c>
      <c r="N15" s="41">
        <v>0</v>
      </c>
      <c r="O15" s="41">
        <v>122233.11</v>
      </c>
      <c r="P15" s="41">
        <v>122233.11</v>
      </c>
      <c r="Q15" s="41">
        <v>2078546.78</v>
      </c>
      <c r="R15" s="41">
        <f t="shared" si="0"/>
        <v>781.54086833650149</v>
      </c>
      <c r="S15" s="41">
        <v>1273.95</v>
      </c>
      <c r="T15" s="48" t="s">
        <v>78</v>
      </c>
    </row>
    <row r="16" spans="1:20" ht="12" customHeight="1" x14ac:dyDescent="0.25">
      <c r="A16" s="9">
        <v>5</v>
      </c>
      <c r="B16" s="15" t="s">
        <v>24</v>
      </c>
      <c r="C16" s="16">
        <v>1965</v>
      </c>
      <c r="D16" s="16"/>
      <c r="E16" s="15" t="s">
        <v>75</v>
      </c>
      <c r="F16" s="10">
        <v>4</v>
      </c>
      <c r="G16" s="10">
        <v>4</v>
      </c>
      <c r="H16" s="41">
        <v>2737</v>
      </c>
      <c r="I16" s="41">
        <v>2543.58</v>
      </c>
      <c r="J16" s="41">
        <v>2543.58</v>
      </c>
      <c r="K16" s="42">
        <v>128</v>
      </c>
      <c r="L16" s="42" t="s">
        <v>102</v>
      </c>
      <c r="M16" s="41">
        <v>2380047.94</v>
      </c>
      <c r="N16" s="41">
        <v>0</v>
      </c>
      <c r="O16" s="41">
        <v>125234.2</v>
      </c>
      <c r="P16" s="41">
        <v>125234.2</v>
      </c>
      <c r="Q16" s="41">
        <v>2129579.54</v>
      </c>
      <c r="R16" s="41">
        <f t="shared" si="0"/>
        <v>935.70791561499937</v>
      </c>
      <c r="S16" s="41">
        <v>1543.2</v>
      </c>
      <c r="T16" s="48" t="s">
        <v>80</v>
      </c>
    </row>
    <row r="17" spans="1:20" ht="12" customHeight="1" x14ac:dyDescent="0.25">
      <c r="A17" s="9">
        <v>6</v>
      </c>
      <c r="B17" s="15" t="s">
        <v>25</v>
      </c>
      <c r="C17" s="16">
        <v>1984</v>
      </c>
      <c r="D17" s="16"/>
      <c r="E17" s="15" t="s">
        <v>75</v>
      </c>
      <c r="F17" s="10">
        <v>5</v>
      </c>
      <c r="G17" s="10">
        <v>6</v>
      </c>
      <c r="H17" s="41">
        <v>5558</v>
      </c>
      <c r="I17" s="41">
        <v>1240</v>
      </c>
      <c r="J17" s="41">
        <v>1171.3</v>
      </c>
      <c r="K17" s="42">
        <v>174</v>
      </c>
      <c r="L17" s="42" t="s">
        <v>102</v>
      </c>
      <c r="M17" s="41">
        <v>1734020.8</v>
      </c>
      <c r="N17" s="41">
        <v>0</v>
      </c>
      <c r="O17" s="41">
        <v>91241.32</v>
      </c>
      <c r="P17" s="41">
        <v>91241.32</v>
      </c>
      <c r="Q17" s="41">
        <v>1551538.16</v>
      </c>
      <c r="R17" s="41">
        <f t="shared" si="0"/>
        <v>1398.403870967742</v>
      </c>
      <c r="S17" s="41">
        <v>3150.28</v>
      </c>
      <c r="T17" s="48" t="s">
        <v>80</v>
      </c>
    </row>
    <row r="18" spans="1:20" ht="12" customHeight="1" x14ac:dyDescent="0.25">
      <c r="A18" s="9">
        <v>7</v>
      </c>
      <c r="B18" s="15" t="s">
        <v>26</v>
      </c>
      <c r="C18" s="16">
        <v>1976</v>
      </c>
      <c r="D18" s="16"/>
      <c r="E18" s="15" t="s">
        <v>75</v>
      </c>
      <c r="F18" s="10">
        <v>5</v>
      </c>
      <c r="G18" s="10">
        <v>6</v>
      </c>
      <c r="H18" s="41">
        <v>6197</v>
      </c>
      <c r="I18" s="41">
        <v>4361.7</v>
      </c>
      <c r="J18" s="41">
        <v>4171.3</v>
      </c>
      <c r="K18" s="42">
        <v>201</v>
      </c>
      <c r="L18" s="42" t="s">
        <v>102</v>
      </c>
      <c r="M18" s="41">
        <v>1732888</v>
      </c>
      <c r="N18" s="41">
        <v>0</v>
      </c>
      <c r="O18" s="41">
        <v>91181.71</v>
      </c>
      <c r="P18" s="41">
        <v>91181.71</v>
      </c>
      <c r="Q18" s="41">
        <v>1550524.58</v>
      </c>
      <c r="R18" s="41">
        <f t="shared" si="0"/>
        <v>397.29646697388637</v>
      </c>
      <c r="S18" s="41">
        <v>924.49</v>
      </c>
      <c r="T18" s="48" t="s">
        <v>76</v>
      </c>
    </row>
    <row r="19" spans="1:20" ht="12" customHeight="1" x14ac:dyDescent="0.25">
      <c r="A19" s="9">
        <v>8</v>
      </c>
      <c r="B19" s="15" t="s">
        <v>27</v>
      </c>
      <c r="C19" s="16">
        <v>1992</v>
      </c>
      <c r="D19" s="16"/>
      <c r="E19" s="15" t="s">
        <v>79</v>
      </c>
      <c r="F19" s="10">
        <v>9</v>
      </c>
      <c r="G19" s="10">
        <v>4</v>
      </c>
      <c r="H19" s="41">
        <v>8435</v>
      </c>
      <c r="I19" s="41">
        <v>7673</v>
      </c>
      <c r="J19" s="41">
        <v>6835.6</v>
      </c>
      <c r="K19" s="42">
        <v>317</v>
      </c>
      <c r="L19" s="42" t="s">
        <v>102</v>
      </c>
      <c r="M19" s="41">
        <v>1351580.05</v>
      </c>
      <c r="N19" s="41">
        <v>0</v>
      </c>
      <c r="O19" s="41">
        <v>71117.91</v>
      </c>
      <c r="P19" s="41">
        <v>71117.91</v>
      </c>
      <c r="Q19" s="41">
        <v>1209344.23</v>
      </c>
      <c r="R19" s="41">
        <f t="shared" si="0"/>
        <v>176.14753681741172</v>
      </c>
      <c r="S19" s="41">
        <v>1449</v>
      </c>
      <c r="T19" s="48" t="s">
        <v>80</v>
      </c>
    </row>
    <row r="20" spans="1:20" ht="12" customHeight="1" x14ac:dyDescent="0.25">
      <c r="A20" s="9">
        <v>9</v>
      </c>
      <c r="B20" s="15" t="s">
        <v>28</v>
      </c>
      <c r="C20" s="16">
        <v>1986</v>
      </c>
      <c r="D20" s="16"/>
      <c r="E20" s="15" t="s">
        <v>79</v>
      </c>
      <c r="F20" s="10">
        <v>9</v>
      </c>
      <c r="G20" s="10">
        <v>6</v>
      </c>
      <c r="H20" s="41">
        <v>11536</v>
      </c>
      <c r="I20" s="41">
        <v>6839.9</v>
      </c>
      <c r="J20" s="41">
        <v>6333.3</v>
      </c>
      <c r="K20" s="42">
        <v>492</v>
      </c>
      <c r="L20" s="42" t="s">
        <v>102</v>
      </c>
      <c r="M20" s="41">
        <v>2438825.15</v>
      </c>
      <c r="N20" s="41">
        <v>0</v>
      </c>
      <c r="O20" s="41">
        <v>128326.96</v>
      </c>
      <c r="P20" s="41">
        <v>128326.96</v>
      </c>
      <c r="Q20" s="41">
        <v>2182171.23</v>
      </c>
      <c r="R20" s="41">
        <f t="shared" si="0"/>
        <v>356.55859734791443</v>
      </c>
      <c r="S20" s="41">
        <v>802.32</v>
      </c>
      <c r="T20" s="48" t="s">
        <v>80</v>
      </c>
    </row>
    <row r="21" spans="1:20" ht="12" customHeight="1" x14ac:dyDescent="0.25">
      <c r="A21" s="9">
        <v>10</v>
      </c>
      <c r="B21" s="15" t="s">
        <v>29</v>
      </c>
      <c r="C21" s="16">
        <v>1983</v>
      </c>
      <c r="D21" s="16"/>
      <c r="E21" s="15" t="s">
        <v>79</v>
      </c>
      <c r="F21" s="10">
        <v>9</v>
      </c>
      <c r="G21" s="10">
        <v>3</v>
      </c>
      <c r="H21" s="41">
        <v>5789</v>
      </c>
      <c r="I21" s="41">
        <v>5788.3</v>
      </c>
      <c r="J21" s="41">
        <v>5560.7</v>
      </c>
      <c r="K21" s="42">
        <v>240</v>
      </c>
      <c r="L21" s="42" t="s">
        <v>102</v>
      </c>
      <c r="M21" s="41">
        <v>5421690</v>
      </c>
      <c r="N21" s="41">
        <v>0</v>
      </c>
      <c r="O21" s="41">
        <v>285280.39</v>
      </c>
      <c r="P21" s="41">
        <v>285280.39</v>
      </c>
      <c r="Q21" s="41">
        <v>4851129.22</v>
      </c>
      <c r="R21" s="41">
        <f t="shared" si="0"/>
        <v>936.66361453276431</v>
      </c>
      <c r="S21" s="41">
        <v>936.66361453276431</v>
      </c>
      <c r="T21" s="48" t="s">
        <v>81</v>
      </c>
    </row>
    <row r="22" spans="1:20" ht="12" customHeight="1" x14ac:dyDescent="0.25">
      <c r="A22" s="9">
        <v>11</v>
      </c>
      <c r="B22" s="15" t="s">
        <v>30</v>
      </c>
      <c r="C22" s="16">
        <v>1979</v>
      </c>
      <c r="D22" s="16"/>
      <c r="E22" s="15" t="s">
        <v>79</v>
      </c>
      <c r="F22" s="10">
        <v>9</v>
      </c>
      <c r="G22" s="10">
        <v>3</v>
      </c>
      <c r="H22" s="41">
        <v>6457</v>
      </c>
      <c r="I22" s="41">
        <v>3433.9</v>
      </c>
      <c r="J22" s="41">
        <v>2875.4</v>
      </c>
      <c r="K22" s="42">
        <v>254</v>
      </c>
      <c r="L22" s="42" t="s">
        <v>102</v>
      </c>
      <c r="M22" s="41">
        <v>5421690</v>
      </c>
      <c r="N22" s="41">
        <v>0</v>
      </c>
      <c r="O22" s="41">
        <v>285280.39</v>
      </c>
      <c r="P22" s="41">
        <v>285280.39</v>
      </c>
      <c r="Q22" s="41">
        <v>4851129.22</v>
      </c>
      <c r="R22" s="41">
        <f t="shared" si="0"/>
        <v>1578.8724191152917</v>
      </c>
      <c r="S22" s="41">
        <v>1507.21</v>
      </c>
      <c r="T22" s="48" t="s">
        <v>77</v>
      </c>
    </row>
    <row r="23" spans="1:20" ht="12" customHeight="1" x14ac:dyDescent="0.25">
      <c r="A23" s="9">
        <v>12</v>
      </c>
      <c r="B23" s="15" t="s">
        <v>31</v>
      </c>
      <c r="C23" s="16">
        <v>1981</v>
      </c>
      <c r="D23" s="16"/>
      <c r="E23" s="15" t="s">
        <v>75</v>
      </c>
      <c r="F23" s="10">
        <v>9</v>
      </c>
      <c r="G23" s="10">
        <v>1</v>
      </c>
      <c r="H23" s="41">
        <v>3299</v>
      </c>
      <c r="I23" s="41">
        <v>2034.7</v>
      </c>
      <c r="J23" s="41">
        <v>1824.3</v>
      </c>
      <c r="K23" s="42">
        <v>134</v>
      </c>
      <c r="L23" s="42" t="s">
        <v>102</v>
      </c>
      <c r="M23" s="41">
        <v>1807230</v>
      </c>
      <c r="N23" s="41">
        <v>0</v>
      </c>
      <c r="O23" s="41">
        <v>95093.46</v>
      </c>
      <c r="P23" s="41">
        <v>95093.46</v>
      </c>
      <c r="Q23" s="41">
        <v>1617043.08</v>
      </c>
      <c r="R23" s="41">
        <f t="shared" si="0"/>
        <v>888.20464933405412</v>
      </c>
      <c r="S23" s="41">
        <v>888.20464933405412</v>
      </c>
      <c r="T23" s="48" t="s">
        <v>78</v>
      </c>
    </row>
    <row r="24" spans="1:20" ht="12" customHeight="1" x14ac:dyDescent="0.25">
      <c r="A24" s="9">
        <v>13</v>
      </c>
      <c r="B24" s="15" t="s">
        <v>32</v>
      </c>
      <c r="C24" s="16">
        <v>1986</v>
      </c>
      <c r="D24" s="16"/>
      <c r="E24" s="15" t="s">
        <v>75</v>
      </c>
      <c r="F24" s="10">
        <v>9</v>
      </c>
      <c r="G24" s="10">
        <v>2</v>
      </c>
      <c r="H24" s="41">
        <v>3344</v>
      </c>
      <c r="I24" s="41">
        <v>2205.1</v>
      </c>
      <c r="J24" s="41">
        <v>1636.5</v>
      </c>
      <c r="K24" s="42">
        <v>165</v>
      </c>
      <c r="L24" s="42" t="s">
        <v>102</v>
      </c>
      <c r="M24" s="41">
        <v>3614460</v>
      </c>
      <c r="N24" s="41">
        <v>0</v>
      </c>
      <c r="O24" s="41">
        <v>190186.92</v>
      </c>
      <c r="P24" s="41">
        <v>190186.92</v>
      </c>
      <c r="Q24" s="41">
        <v>3234086.16</v>
      </c>
      <c r="R24" s="41">
        <f t="shared" si="0"/>
        <v>1639.1365470953699</v>
      </c>
      <c r="S24" s="41">
        <v>1639.1365470953699</v>
      </c>
      <c r="T24" s="48" t="s">
        <v>81</v>
      </c>
    </row>
    <row r="25" spans="1:20" ht="12" customHeight="1" x14ac:dyDescent="0.25">
      <c r="A25" s="9">
        <v>14</v>
      </c>
      <c r="B25" s="15" t="s">
        <v>33</v>
      </c>
      <c r="C25" s="16">
        <v>1984</v>
      </c>
      <c r="D25" s="16"/>
      <c r="E25" s="15" t="s">
        <v>75</v>
      </c>
      <c r="F25" s="10">
        <v>9</v>
      </c>
      <c r="G25" s="10">
        <v>2</v>
      </c>
      <c r="H25" s="41">
        <v>4020</v>
      </c>
      <c r="I25" s="41">
        <v>2215</v>
      </c>
      <c r="J25" s="41">
        <v>2000.3</v>
      </c>
      <c r="K25" s="42">
        <v>174</v>
      </c>
      <c r="L25" s="42" t="s">
        <v>102</v>
      </c>
      <c r="M25" s="41">
        <v>3614460</v>
      </c>
      <c r="N25" s="41">
        <v>0</v>
      </c>
      <c r="O25" s="41">
        <v>190186.92</v>
      </c>
      <c r="P25" s="41">
        <v>190186.92</v>
      </c>
      <c r="Q25" s="41">
        <v>3234086.16</v>
      </c>
      <c r="R25" s="41">
        <f t="shared" si="0"/>
        <v>1631.8103837471783</v>
      </c>
      <c r="S25" s="41">
        <v>1557.74</v>
      </c>
      <c r="T25" s="48" t="s">
        <v>77</v>
      </c>
    </row>
    <row r="26" spans="1:20" ht="12" customHeight="1" x14ac:dyDescent="0.25">
      <c r="A26" s="9">
        <v>15</v>
      </c>
      <c r="B26" s="15" t="s">
        <v>34</v>
      </c>
      <c r="C26" s="16">
        <v>1958</v>
      </c>
      <c r="D26" s="16"/>
      <c r="E26" s="15" t="s">
        <v>75</v>
      </c>
      <c r="F26" s="10">
        <v>4</v>
      </c>
      <c r="G26" s="10">
        <v>4</v>
      </c>
      <c r="H26" s="41">
        <v>3284</v>
      </c>
      <c r="I26" s="41">
        <v>1975.3</v>
      </c>
      <c r="J26" s="41">
        <v>1862.3</v>
      </c>
      <c r="K26" s="42">
        <v>86</v>
      </c>
      <c r="L26" s="42" t="s">
        <v>102</v>
      </c>
      <c r="M26" s="41">
        <v>118446.20000000001</v>
      </c>
      <c r="N26" s="41">
        <v>0</v>
      </c>
      <c r="O26" s="41">
        <v>6232.44</v>
      </c>
      <c r="P26" s="41">
        <v>6232.44</v>
      </c>
      <c r="Q26" s="41">
        <v>105981.32</v>
      </c>
      <c r="R26" s="41">
        <f t="shared" si="0"/>
        <v>59.963651090973528</v>
      </c>
      <c r="S26" s="41">
        <v>5164.3100000000004</v>
      </c>
      <c r="T26" s="48" t="s">
        <v>76</v>
      </c>
    </row>
    <row r="27" spans="1:20" ht="12" customHeight="1" x14ac:dyDescent="0.25">
      <c r="A27" s="9">
        <v>16</v>
      </c>
      <c r="B27" s="15" t="s">
        <v>35</v>
      </c>
      <c r="C27" s="16">
        <v>1970</v>
      </c>
      <c r="D27" s="16"/>
      <c r="E27" s="15" t="s">
        <v>75</v>
      </c>
      <c r="F27" s="10">
        <v>5</v>
      </c>
      <c r="G27" s="10">
        <v>2</v>
      </c>
      <c r="H27" s="41">
        <v>3113.4</v>
      </c>
      <c r="I27" s="41">
        <v>1734.4</v>
      </c>
      <c r="J27" s="41">
        <v>1319</v>
      </c>
      <c r="K27" s="42">
        <v>181</v>
      </c>
      <c r="L27" s="42" t="s">
        <v>102</v>
      </c>
      <c r="M27" s="41">
        <v>1784165.8</v>
      </c>
      <c r="N27" s="41">
        <v>0</v>
      </c>
      <c r="O27" s="41">
        <v>93879.86</v>
      </c>
      <c r="P27" s="41">
        <v>93879.86</v>
      </c>
      <c r="Q27" s="41">
        <v>1596406.08</v>
      </c>
      <c r="R27" s="41">
        <f t="shared" si="0"/>
        <v>1028.69338099631</v>
      </c>
      <c r="S27" s="41">
        <v>1674.68</v>
      </c>
      <c r="T27" s="48" t="s">
        <v>83</v>
      </c>
    </row>
    <row r="28" spans="1:20" ht="12" customHeight="1" x14ac:dyDescent="0.25">
      <c r="A28" s="9">
        <v>17</v>
      </c>
      <c r="B28" s="15" t="s">
        <v>36</v>
      </c>
      <c r="C28" s="16">
        <v>1969</v>
      </c>
      <c r="D28" s="16"/>
      <c r="E28" s="15" t="s">
        <v>75</v>
      </c>
      <c r="F28" s="10">
        <v>5</v>
      </c>
      <c r="G28" s="10">
        <v>4</v>
      </c>
      <c r="H28" s="41">
        <v>3354</v>
      </c>
      <c r="I28" s="41">
        <v>3316.4</v>
      </c>
      <c r="J28" s="41">
        <v>3079.56</v>
      </c>
      <c r="K28" s="42">
        <v>148</v>
      </c>
      <c r="L28" s="42" t="s">
        <v>102</v>
      </c>
      <c r="M28" s="41">
        <v>2370330.7999999998</v>
      </c>
      <c r="N28" s="41">
        <v>0</v>
      </c>
      <c r="O28" s="41">
        <v>124722.9</v>
      </c>
      <c r="P28" s="41">
        <v>124722.9</v>
      </c>
      <c r="Q28" s="41">
        <v>2120885</v>
      </c>
      <c r="R28" s="41">
        <f t="shared" si="0"/>
        <v>714.73006874924613</v>
      </c>
      <c r="S28" s="41">
        <v>1106.6400000000001</v>
      </c>
      <c r="T28" s="48" t="s">
        <v>83</v>
      </c>
    </row>
    <row r="29" spans="1:20" ht="12" customHeight="1" x14ac:dyDescent="0.25">
      <c r="A29" s="9">
        <v>18</v>
      </c>
      <c r="B29" s="15" t="s">
        <v>37</v>
      </c>
      <c r="C29" s="16">
        <v>1963</v>
      </c>
      <c r="D29" s="16"/>
      <c r="E29" s="15" t="s">
        <v>75</v>
      </c>
      <c r="F29" s="10">
        <v>4</v>
      </c>
      <c r="G29" s="10">
        <v>2</v>
      </c>
      <c r="H29" s="41">
        <v>1375.7</v>
      </c>
      <c r="I29" s="41">
        <v>1278.3</v>
      </c>
      <c r="J29" s="41">
        <v>1089</v>
      </c>
      <c r="K29" s="42">
        <v>71</v>
      </c>
      <c r="L29" s="42" t="s">
        <v>102</v>
      </c>
      <c r="M29" s="41">
        <v>1243822.3999999999</v>
      </c>
      <c r="N29" s="41">
        <v>0</v>
      </c>
      <c r="O29" s="41">
        <v>65447.88</v>
      </c>
      <c r="P29" s="41">
        <v>65447.88</v>
      </c>
      <c r="Q29" s="41">
        <v>1112926.6399999999</v>
      </c>
      <c r="R29" s="41">
        <f t="shared" si="0"/>
        <v>973.02855354768053</v>
      </c>
      <c r="S29" s="41">
        <v>1503.3</v>
      </c>
      <c r="T29" s="48" t="s">
        <v>82</v>
      </c>
    </row>
    <row r="30" spans="1:20" ht="12" customHeight="1" x14ac:dyDescent="0.25">
      <c r="A30" s="9">
        <v>19</v>
      </c>
      <c r="B30" s="15" t="s">
        <v>38</v>
      </c>
      <c r="C30" s="16">
        <v>1982</v>
      </c>
      <c r="D30" s="16"/>
      <c r="E30" s="17" t="s">
        <v>75</v>
      </c>
      <c r="F30" s="10">
        <v>9</v>
      </c>
      <c r="G30" s="10">
        <v>5</v>
      </c>
      <c r="H30" s="41">
        <v>9933</v>
      </c>
      <c r="I30" s="41">
        <v>6149.3</v>
      </c>
      <c r="J30" s="41">
        <v>5279.8</v>
      </c>
      <c r="K30" s="42">
        <v>405</v>
      </c>
      <c r="L30" s="42" t="s">
        <v>102</v>
      </c>
      <c r="M30" s="41">
        <v>9036150</v>
      </c>
      <c r="N30" s="41">
        <v>0</v>
      </c>
      <c r="O30" s="41">
        <v>475467.31</v>
      </c>
      <c r="P30" s="41">
        <v>475467.31</v>
      </c>
      <c r="Q30" s="41">
        <v>8085215.3799999999</v>
      </c>
      <c r="R30" s="41">
        <f t="shared" si="0"/>
        <v>1469.4599385295887</v>
      </c>
      <c r="S30" s="41">
        <v>1469.4599385295887</v>
      </c>
      <c r="T30" s="48" t="s">
        <v>77</v>
      </c>
    </row>
    <row r="31" spans="1:20" ht="12" customHeight="1" x14ac:dyDescent="0.25">
      <c r="A31" s="9">
        <v>20</v>
      </c>
      <c r="B31" s="15" t="s">
        <v>39</v>
      </c>
      <c r="C31" s="16">
        <v>1975</v>
      </c>
      <c r="D31" s="16"/>
      <c r="E31" s="15" t="s">
        <v>79</v>
      </c>
      <c r="F31" s="10">
        <v>5</v>
      </c>
      <c r="G31" s="10">
        <v>6</v>
      </c>
      <c r="H31" s="41">
        <v>4836.8</v>
      </c>
      <c r="I31" s="41">
        <v>4561.5</v>
      </c>
      <c r="J31" s="41">
        <v>4117.3</v>
      </c>
      <c r="K31" s="42">
        <v>182</v>
      </c>
      <c r="L31" s="42" t="s">
        <v>102</v>
      </c>
      <c r="M31" s="41">
        <v>1673455.28</v>
      </c>
      <c r="N31" s="41">
        <v>0</v>
      </c>
      <c r="O31" s="41">
        <v>88054.46</v>
      </c>
      <c r="P31" s="41">
        <v>88054.46</v>
      </c>
      <c r="Q31" s="41">
        <v>1497346.36</v>
      </c>
      <c r="R31" s="41">
        <f t="shared" si="0"/>
        <v>366.86512769922177</v>
      </c>
      <c r="S31" s="41">
        <v>825.99</v>
      </c>
      <c r="T31" s="48" t="s">
        <v>78</v>
      </c>
    </row>
    <row r="32" spans="1:20" ht="12" customHeight="1" x14ac:dyDescent="0.25">
      <c r="A32" s="9">
        <v>21</v>
      </c>
      <c r="B32" s="15" t="s">
        <v>40</v>
      </c>
      <c r="C32" s="16">
        <v>1966</v>
      </c>
      <c r="D32" s="16"/>
      <c r="E32" s="15" t="s">
        <v>75</v>
      </c>
      <c r="F32" s="10">
        <v>5</v>
      </c>
      <c r="G32" s="10">
        <v>4</v>
      </c>
      <c r="H32" s="41">
        <v>3416</v>
      </c>
      <c r="I32" s="41">
        <v>3392</v>
      </c>
      <c r="J32" s="41">
        <v>2976.63</v>
      </c>
      <c r="K32" s="42">
        <v>150</v>
      </c>
      <c r="L32" s="42" t="s">
        <v>102</v>
      </c>
      <c r="M32" s="41">
        <v>2370047.6</v>
      </c>
      <c r="N32" s="41">
        <v>0</v>
      </c>
      <c r="O32" s="41">
        <v>124708</v>
      </c>
      <c r="P32" s="41">
        <v>124708</v>
      </c>
      <c r="Q32" s="41">
        <v>2120631.6</v>
      </c>
      <c r="R32" s="41">
        <f t="shared" si="0"/>
        <v>698.71686320754725</v>
      </c>
      <c r="S32" s="41">
        <v>1086.6199999999999</v>
      </c>
      <c r="T32" s="48" t="s">
        <v>81</v>
      </c>
    </row>
    <row r="33" spans="1:20" ht="12" customHeight="1" x14ac:dyDescent="0.25">
      <c r="A33" s="9">
        <v>22</v>
      </c>
      <c r="B33" s="15" t="s">
        <v>41</v>
      </c>
      <c r="C33" s="16">
        <v>1960</v>
      </c>
      <c r="D33" s="16"/>
      <c r="E33" s="15" t="s">
        <v>75</v>
      </c>
      <c r="F33" s="10">
        <v>4</v>
      </c>
      <c r="G33" s="10">
        <v>4</v>
      </c>
      <c r="H33" s="41">
        <v>3003</v>
      </c>
      <c r="I33" s="41">
        <v>2521</v>
      </c>
      <c r="J33" s="41">
        <v>2418.3000000000002</v>
      </c>
      <c r="K33" s="42">
        <v>108</v>
      </c>
      <c r="L33" s="42" t="s">
        <v>102</v>
      </c>
      <c r="M33" s="41">
        <v>1838430</v>
      </c>
      <c r="N33" s="41">
        <v>0</v>
      </c>
      <c r="O33" s="41">
        <v>96735.15</v>
      </c>
      <c r="P33" s="41">
        <v>96735.15</v>
      </c>
      <c r="Q33" s="41">
        <v>1644959.7</v>
      </c>
      <c r="R33" s="41">
        <f t="shared" si="0"/>
        <v>729.24633082110279</v>
      </c>
      <c r="S33" s="41">
        <v>1433.31</v>
      </c>
      <c r="T33" s="48" t="s">
        <v>83</v>
      </c>
    </row>
    <row r="34" spans="1:20" ht="12" customHeight="1" x14ac:dyDescent="0.25">
      <c r="A34" s="9">
        <v>23</v>
      </c>
      <c r="B34" s="15" t="s">
        <v>42</v>
      </c>
      <c r="C34" s="16">
        <v>1992</v>
      </c>
      <c r="D34" s="16"/>
      <c r="E34" s="15" t="s">
        <v>79</v>
      </c>
      <c r="F34" s="10">
        <v>9</v>
      </c>
      <c r="G34" s="10">
        <v>5</v>
      </c>
      <c r="H34" s="41">
        <v>10859</v>
      </c>
      <c r="I34" s="41">
        <v>9676.9</v>
      </c>
      <c r="J34" s="41">
        <v>8749.9</v>
      </c>
      <c r="K34" s="42">
        <v>433</v>
      </c>
      <c r="L34" s="42" t="s">
        <v>102</v>
      </c>
      <c r="M34" s="41">
        <v>2260255.9900000002</v>
      </c>
      <c r="N34" s="41">
        <v>0</v>
      </c>
      <c r="O34" s="41">
        <v>118930.94</v>
      </c>
      <c r="P34" s="41">
        <v>118930.94</v>
      </c>
      <c r="Q34" s="41">
        <v>2022394.11</v>
      </c>
      <c r="R34" s="41">
        <f t="shared" si="0"/>
        <v>233.57232068120993</v>
      </c>
      <c r="S34" s="41">
        <v>481.16</v>
      </c>
      <c r="T34" s="48" t="s">
        <v>83</v>
      </c>
    </row>
    <row r="35" spans="1:20" ht="12" customHeight="1" x14ac:dyDescent="0.25">
      <c r="A35" s="9">
        <v>24</v>
      </c>
      <c r="B35" s="15" t="s">
        <v>84</v>
      </c>
      <c r="C35" s="16">
        <v>1951</v>
      </c>
      <c r="D35" s="16"/>
      <c r="E35" s="15" t="s">
        <v>85</v>
      </c>
      <c r="F35" s="10">
        <v>2</v>
      </c>
      <c r="G35" s="10">
        <v>2</v>
      </c>
      <c r="H35" s="41">
        <v>843</v>
      </c>
      <c r="I35" s="41">
        <v>787</v>
      </c>
      <c r="J35" s="41">
        <v>720.2</v>
      </c>
      <c r="K35" s="42">
        <v>32</v>
      </c>
      <c r="L35" s="42" t="s">
        <v>102</v>
      </c>
      <c r="M35" s="41">
        <v>1289086.8</v>
      </c>
      <c r="N35" s="41">
        <v>0</v>
      </c>
      <c r="O35" s="41">
        <v>67829.62</v>
      </c>
      <c r="P35" s="41">
        <v>67829.62</v>
      </c>
      <c r="Q35" s="41">
        <v>1153427.56</v>
      </c>
      <c r="R35" s="41">
        <f t="shared" si="0"/>
        <v>1637.9756035578146</v>
      </c>
      <c r="S35" s="41">
        <v>2990.16</v>
      </c>
      <c r="T35" s="48" t="s">
        <v>78</v>
      </c>
    </row>
    <row r="36" spans="1:20" ht="12" customHeight="1" x14ac:dyDescent="0.25">
      <c r="A36" s="9">
        <v>25</v>
      </c>
      <c r="B36" s="15" t="s">
        <v>44</v>
      </c>
      <c r="C36" s="16">
        <v>1955</v>
      </c>
      <c r="D36" s="16"/>
      <c r="E36" s="15" t="s">
        <v>75</v>
      </c>
      <c r="F36" s="10">
        <v>3</v>
      </c>
      <c r="G36" s="10">
        <v>3</v>
      </c>
      <c r="H36" s="41">
        <v>1534</v>
      </c>
      <c r="I36" s="41">
        <v>1335.3</v>
      </c>
      <c r="J36" s="41">
        <v>704.34</v>
      </c>
      <c r="K36" s="42">
        <v>54</v>
      </c>
      <c r="L36" s="42" t="s">
        <v>102</v>
      </c>
      <c r="M36" s="41">
        <v>1990611.18</v>
      </c>
      <c r="N36" s="41">
        <v>0</v>
      </c>
      <c r="O36" s="41">
        <v>104742.68</v>
      </c>
      <c r="P36" s="41">
        <v>104742.68</v>
      </c>
      <c r="Q36" s="41">
        <v>1781125.82</v>
      </c>
      <c r="R36" s="41">
        <f t="shared" si="0"/>
        <v>1490.7595147157942</v>
      </c>
      <c r="S36" s="41">
        <v>2741.43</v>
      </c>
      <c r="T36" s="48" t="s">
        <v>83</v>
      </c>
    </row>
    <row r="37" spans="1:20" ht="12" customHeight="1" x14ac:dyDescent="0.25">
      <c r="A37" s="9">
        <v>26</v>
      </c>
      <c r="B37" s="15" t="s">
        <v>45</v>
      </c>
      <c r="C37" s="16">
        <v>1981</v>
      </c>
      <c r="D37" s="16"/>
      <c r="E37" s="15" t="s">
        <v>75</v>
      </c>
      <c r="F37" s="10">
        <v>5</v>
      </c>
      <c r="G37" s="10">
        <v>4</v>
      </c>
      <c r="H37" s="41">
        <v>3247</v>
      </c>
      <c r="I37" s="41">
        <v>2128.6999999999998</v>
      </c>
      <c r="J37" s="41">
        <v>1852.5</v>
      </c>
      <c r="K37" s="42">
        <v>144</v>
      </c>
      <c r="L37" s="42" t="s">
        <v>102</v>
      </c>
      <c r="M37" s="41">
        <v>1327606</v>
      </c>
      <c r="N37" s="41">
        <v>0</v>
      </c>
      <c r="O37" s="41">
        <v>69856.44</v>
      </c>
      <c r="P37" s="41">
        <v>69856.44</v>
      </c>
      <c r="Q37" s="41">
        <v>1187893.1200000001</v>
      </c>
      <c r="R37" s="41">
        <f t="shared" si="0"/>
        <v>623.66984544557715</v>
      </c>
      <c r="S37" s="41">
        <v>1377.79</v>
      </c>
      <c r="T37" s="48" t="s">
        <v>78</v>
      </c>
    </row>
    <row r="38" spans="1:20" ht="12" customHeight="1" x14ac:dyDescent="0.25">
      <c r="A38" s="9">
        <v>27</v>
      </c>
      <c r="B38" s="15" t="s">
        <v>46</v>
      </c>
      <c r="C38" s="16">
        <v>1971</v>
      </c>
      <c r="D38" s="16"/>
      <c r="E38" s="15" t="s">
        <v>75</v>
      </c>
      <c r="F38" s="10">
        <v>5</v>
      </c>
      <c r="G38" s="10">
        <v>6</v>
      </c>
      <c r="H38" s="41">
        <v>4518</v>
      </c>
      <c r="I38" s="41">
        <v>3021.2</v>
      </c>
      <c r="J38" s="41">
        <v>2874.06</v>
      </c>
      <c r="K38" s="42">
        <v>216</v>
      </c>
      <c r="L38" s="42" t="s">
        <v>102</v>
      </c>
      <c r="M38" s="41">
        <v>3447731.8000000003</v>
      </c>
      <c r="N38" s="41">
        <v>0</v>
      </c>
      <c r="O38" s="41">
        <v>181413.96</v>
      </c>
      <c r="P38" s="41">
        <v>181413.96</v>
      </c>
      <c r="Q38" s="41">
        <v>3084903.88</v>
      </c>
      <c r="R38" s="41">
        <f t="shared" si="0"/>
        <v>1141.179597510923</v>
      </c>
      <c r="S38" s="41">
        <v>1812.26</v>
      </c>
      <c r="T38" s="48" t="s">
        <v>76</v>
      </c>
    </row>
    <row r="39" spans="1:20" ht="12" customHeight="1" x14ac:dyDescent="0.25">
      <c r="A39" s="9">
        <v>28</v>
      </c>
      <c r="B39" s="15" t="s">
        <v>47</v>
      </c>
      <c r="C39" s="16">
        <v>1985</v>
      </c>
      <c r="D39" s="16">
        <v>0</v>
      </c>
      <c r="E39" s="15" t="s">
        <v>75</v>
      </c>
      <c r="F39" s="10">
        <v>5</v>
      </c>
      <c r="G39" s="10">
        <v>6</v>
      </c>
      <c r="H39" s="41">
        <v>4183</v>
      </c>
      <c r="I39" s="41">
        <v>3765.35</v>
      </c>
      <c r="J39" s="41">
        <v>3318.25</v>
      </c>
      <c r="K39" s="42">
        <v>176</v>
      </c>
      <c r="L39" s="42" t="s">
        <v>102</v>
      </c>
      <c r="M39" s="41">
        <v>1802945.8</v>
      </c>
      <c r="N39" s="41">
        <v>0</v>
      </c>
      <c r="O39" s="41">
        <v>94868.03</v>
      </c>
      <c r="P39" s="41">
        <v>94868.03</v>
      </c>
      <c r="Q39" s="41">
        <v>1613209.74</v>
      </c>
      <c r="R39" s="41">
        <f t="shared" si="0"/>
        <v>478.82555406535914</v>
      </c>
      <c r="S39" s="41">
        <v>1077.6099999999999</v>
      </c>
      <c r="T39" s="48" t="s">
        <v>82</v>
      </c>
    </row>
    <row r="40" spans="1:20" ht="12" customHeight="1" x14ac:dyDescent="0.25">
      <c r="A40" s="9">
        <v>29</v>
      </c>
      <c r="B40" s="15" t="s">
        <v>48</v>
      </c>
      <c r="C40" s="16">
        <v>1973</v>
      </c>
      <c r="D40" s="16"/>
      <c r="E40" s="15" t="s">
        <v>75</v>
      </c>
      <c r="F40" s="10">
        <v>5</v>
      </c>
      <c r="G40" s="10">
        <v>6</v>
      </c>
      <c r="H40" s="41">
        <v>4860</v>
      </c>
      <c r="I40" s="41">
        <v>3134.5</v>
      </c>
      <c r="J40" s="41">
        <v>2393.3000000000002</v>
      </c>
      <c r="K40" s="42">
        <v>209</v>
      </c>
      <c r="L40" s="42" t="s">
        <v>102</v>
      </c>
      <c r="M40" s="41">
        <v>3985946.4</v>
      </c>
      <c r="N40" s="41">
        <v>0</v>
      </c>
      <c r="O40" s="41">
        <v>209733.93</v>
      </c>
      <c r="P40" s="41">
        <v>209733.93</v>
      </c>
      <c r="Q40" s="41">
        <v>3566478.54</v>
      </c>
      <c r="R40" s="41">
        <f t="shared" si="0"/>
        <v>1271.6370713032381</v>
      </c>
      <c r="S40" s="41">
        <v>2019.11</v>
      </c>
      <c r="T40" s="48" t="s">
        <v>77</v>
      </c>
    </row>
    <row r="41" spans="1:20" ht="12" customHeight="1" x14ac:dyDescent="0.25">
      <c r="A41" s="9">
        <v>30</v>
      </c>
      <c r="B41" s="15" t="s">
        <v>49</v>
      </c>
      <c r="C41" s="16">
        <v>1989</v>
      </c>
      <c r="D41" s="16">
        <v>0</v>
      </c>
      <c r="E41" s="15" t="s">
        <v>75</v>
      </c>
      <c r="F41" s="10">
        <v>5</v>
      </c>
      <c r="G41" s="10">
        <v>4</v>
      </c>
      <c r="H41" s="41">
        <v>2869</v>
      </c>
      <c r="I41" s="41">
        <v>2575.9</v>
      </c>
      <c r="J41" s="41">
        <v>2321.1999999999998</v>
      </c>
      <c r="K41" s="42">
        <v>121</v>
      </c>
      <c r="L41" s="42" t="s">
        <v>102</v>
      </c>
      <c r="M41" s="41">
        <v>1477245.01</v>
      </c>
      <c r="N41" s="41">
        <v>0</v>
      </c>
      <c r="O41" s="41">
        <v>77730.2</v>
      </c>
      <c r="P41" s="41">
        <v>77730.2</v>
      </c>
      <c r="Q41" s="41">
        <v>1321784.6100000001</v>
      </c>
      <c r="R41" s="41">
        <f t="shared" si="0"/>
        <v>573.48694048682012</v>
      </c>
      <c r="S41" s="41">
        <v>1020.58</v>
      </c>
      <c r="T41" s="48" t="s">
        <v>77</v>
      </c>
    </row>
    <row r="42" spans="1:20" ht="12" customHeight="1" x14ac:dyDescent="0.25">
      <c r="A42" s="9">
        <v>31</v>
      </c>
      <c r="B42" s="15" t="s">
        <v>50</v>
      </c>
      <c r="C42" s="16">
        <v>1996</v>
      </c>
      <c r="D42" s="16">
        <v>0</v>
      </c>
      <c r="E42" s="15" t="s">
        <v>79</v>
      </c>
      <c r="F42" s="10">
        <v>9</v>
      </c>
      <c r="G42" s="10">
        <v>6</v>
      </c>
      <c r="H42" s="41">
        <v>12814</v>
      </c>
      <c r="I42" s="41">
        <v>11517.05</v>
      </c>
      <c r="J42" s="41">
        <v>11267.85</v>
      </c>
      <c r="K42" s="42">
        <v>432</v>
      </c>
      <c r="L42" s="42" t="s">
        <v>102</v>
      </c>
      <c r="M42" s="41">
        <v>10843380</v>
      </c>
      <c r="N42" s="41">
        <v>0</v>
      </c>
      <c r="O42" s="41">
        <v>570560.77</v>
      </c>
      <c r="P42" s="41">
        <v>570560.77</v>
      </c>
      <c r="Q42" s="41">
        <v>9702258.4600000009</v>
      </c>
      <c r="R42" s="41">
        <f t="shared" si="0"/>
        <v>941.50672264164871</v>
      </c>
      <c r="S42" s="41">
        <v>898.77</v>
      </c>
      <c r="T42" s="48" t="s">
        <v>78</v>
      </c>
    </row>
    <row r="44" spans="1:20" s="27" customFormat="1" ht="15.75" x14ac:dyDescent="0.25">
      <c r="A44" s="80" t="s">
        <v>91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</row>
    <row r="45" spans="1:20" x14ac:dyDescent="0.25">
      <c r="A45" s="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</row>
  </sheetData>
  <mergeCells count="26">
    <mergeCell ref="K6:K8"/>
    <mergeCell ref="M6:Q6"/>
    <mergeCell ref="R6:R8"/>
    <mergeCell ref="L6:L8"/>
    <mergeCell ref="N7:Q7"/>
    <mergeCell ref="C6:D6"/>
    <mergeCell ref="E6:E9"/>
    <mergeCell ref="F6:F9"/>
    <mergeCell ref="H6:H8"/>
    <mergeCell ref="I6:J6"/>
    <mergeCell ref="O2:T2"/>
    <mergeCell ref="R1:T1"/>
    <mergeCell ref="P3:T3"/>
    <mergeCell ref="A44:T44"/>
    <mergeCell ref="G6:G9"/>
    <mergeCell ref="A11:B11"/>
    <mergeCell ref="A6:A9"/>
    <mergeCell ref="B6:B9"/>
    <mergeCell ref="A4:T4"/>
    <mergeCell ref="T6:T9"/>
    <mergeCell ref="C7:C9"/>
    <mergeCell ref="D7:D9"/>
    <mergeCell ref="I7:I8"/>
    <mergeCell ref="J7:J8"/>
    <mergeCell ref="M7:M8"/>
    <mergeCell ref="S6:S8"/>
  </mergeCells>
  <pageMargins left="0.19685039370078741" right="0.11811023622047245" top="0.19685039370078741" bottom="0.15748031496062992" header="0.31496062992125984" footer="0.31496062992125984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workbookViewId="0">
      <selection activeCell="P3" sqref="P3:T3"/>
    </sheetView>
  </sheetViews>
  <sheetFormatPr defaultRowHeight="15" x14ac:dyDescent="0.25"/>
  <cols>
    <col min="1" max="1" width="0.28515625" style="28" customWidth="1"/>
    <col min="2" max="2" width="3.85546875" customWidth="1"/>
    <col min="3" max="3" width="27.85546875" customWidth="1"/>
    <col min="4" max="4" width="11.85546875" customWidth="1"/>
    <col min="5" max="5" width="11.28515625" bestFit="1" customWidth="1"/>
    <col min="6" max="6" width="10.42578125" bestFit="1" customWidth="1"/>
    <col min="7" max="7" width="6.5703125" customWidth="1"/>
    <col min="8" max="8" width="11.28515625" bestFit="1" customWidth="1"/>
    <col min="9" max="9" width="8.42578125" customWidth="1"/>
    <col min="10" max="10" width="11.28515625" bestFit="1" customWidth="1"/>
    <col min="11" max="11" width="5.7109375" customWidth="1"/>
    <col min="12" max="12" width="5.85546875" customWidth="1"/>
    <col min="13" max="13" width="7.5703125" customWidth="1"/>
    <col min="14" max="14" width="10.42578125" bestFit="1" customWidth="1"/>
    <col min="15" max="15" width="6.140625" customWidth="1"/>
    <col min="16" max="16" width="5.42578125" customWidth="1"/>
    <col min="17" max="17" width="5.5703125" customWidth="1"/>
    <col min="18" max="18" width="11.7109375" customWidth="1"/>
    <col min="19" max="19" width="7.5703125" customWidth="1"/>
    <col min="20" max="20" width="9.5703125" customWidth="1"/>
  </cols>
  <sheetData>
    <row r="1" spans="2:20" s="28" customFormat="1" x14ac:dyDescent="0.25">
      <c r="P1" s="12"/>
      <c r="Q1" s="12"/>
      <c r="R1" s="67" t="s">
        <v>93</v>
      </c>
      <c r="S1" s="67"/>
      <c r="T1" s="67"/>
    </row>
    <row r="2" spans="2:20" s="28" customFormat="1" ht="16.5" customHeight="1" x14ac:dyDescent="0.25">
      <c r="O2" s="95" t="s">
        <v>92</v>
      </c>
      <c r="P2" s="95"/>
      <c r="Q2" s="95"/>
      <c r="R2" s="95"/>
      <c r="S2" s="95"/>
      <c r="T2" s="95"/>
    </row>
    <row r="3" spans="2:20" s="28" customFormat="1" x14ac:dyDescent="0.25">
      <c r="P3" s="67" t="s">
        <v>111</v>
      </c>
      <c r="Q3" s="67"/>
      <c r="R3" s="67"/>
      <c r="S3" s="67"/>
      <c r="T3" s="67"/>
    </row>
    <row r="4" spans="2:20" s="28" customFormat="1" x14ac:dyDescent="0.25">
      <c r="P4" s="37"/>
      <c r="Q4" s="37"/>
      <c r="R4" s="37"/>
      <c r="S4" s="37"/>
      <c r="T4" s="37"/>
    </row>
    <row r="5" spans="2:20" s="28" customFormat="1" ht="31.5" customHeight="1" x14ac:dyDescent="0.25">
      <c r="B5" s="94" t="s">
        <v>109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</row>
    <row r="6" spans="2:20" x14ac:dyDescent="0.25">
      <c r="B6" s="76" t="s">
        <v>0</v>
      </c>
      <c r="C6" s="76" t="s">
        <v>97</v>
      </c>
      <c r="D6" s="69" t="s">
        <v>1</v>
      </c>
      <c r="E6" s="76" t="s">
        <v>98</v>
      </c>
      <c r="F6" s="76" t="s">
        <v>99</v>
      </c>
      <c r="G6" s="77"/>
      <c r="H6" s="77"/>
      <c r="I6" s="77"/>
      <c r="J6" s="77"/>
      <c r="K6" s="77"/>
      <c r="L6" s="77"/>
      <c r="M6" s="77"/>
      <c r="N6" s="77"/>
      <c r="O6" s="77"/>
      <c r="P6" s="77"/>
      <c r="Q6" s="76" t="s">
        <v>3</v>
      </c>
      <c r="R6" s="77"/>
      <c r="S6" s="77"/>
      <c r="T6" s="77"/>
    </row>
    <row r="7" spans="2:20" ht="129" customHeight="1" x14ac:dyDescent="0.25">
      <c r="B7" s="77"/>
      <c r="C7" s="77"/>
      <c r="D7" s="79"/>
      <c r="E7" s="77"/>
      <c r="F7" s="29" t="s">
        <v>4</v>
      </c>
      <c r="G7" s="76" t="s">
        <v>5</v>
      </c>
      <c r="H7" s="77"/>
      <c r="I7" s="76" t="s">
        <v>6</v>
      </c>
      <c r="J7" s="77"/>
      <c r="K7" s="76" t="s">
        <v>7</v>
      </c>
      <c r="L7" s="77"/>
      <c r="M7" s="76" t="s">
        <v>8</v>
      </c>
      <c r="N7" s="77"/>
      <c r="O7" s="76" t="s">
        <v>9</v>
      </c>
      <c r="P7" s="77"/>
      <c r="Q7" s="29" t="s">
        <v>10</v>
      </c>
      <c r="R7" s="29" t="s">
        <v>11</v>
      </c>
      <c r="S7" s="29" t="s">
        <v>12</v>
      </c>
      <c r="T7" s="29" t="s">
        <v>13</v>
      </c>
    </row>
    <row r="8" spans="2:20" ht="12" customHeight="1" x14ac:dyDescent="0.25">
      <c r="B8" s="78"/>
      <c r="C8" s="78"/>
      <c r="D8" s="70"/>
      <c r="E8" s="30" t="s">
        <v>14</v>
      </c>
      <c r="F8" s="31" t="s">
        <v>14</v>
      </c>
      <c r="G8" s="30" t="s">
        <v>15</v>
      </c>
      <c r="H8" s="30" t="s">
        <v>14</v>
      </c>
      <c r="I8" s="30" t="s">
        <v>16</v>
      </c>
      <c r="J8" s="30" t="s">
        <v>14</v>
      </c>
      <c r="K8" s="31" t="s">
        <v>16</v>
      </c>
      <c r="L8" s="31" t="s">
        <v>14</v>
      </c>
      <c r="M8" s="30" t="s">
        <v>16</v>
      </c>
      <c r="N8" s="30" t="s">
        <v>14</v>
      </c>
      <c r="O8" s="30" t="s">
        <v>17</v>
      </c>
      <c r="P8" s="30" t="s">
        <v>14</v>
      </c>
      <c r="Q8" s="31" t="s">
        <v>14</v>
      </c>
      <c r="R8" s="31" t="s">
        <v>14</v>
      </c>
      <c r="S8" s="31" t="s">
        <v>14</v>
      </c>
      <c r="T8" s="31" t="s">
        <v>14</v>
      </c>
    </row>
    <row r="9" spans="2:20" ht="12.75" customHeight="1" x14ac:dyDescent="0.25">
      <c r="B9" s="32">
        <v>1</v>
      </c>
      <c r="C9" s="32">
        <v>2</v>
      </c>
      <c r="D9" s="32"/>
      <c r="E9" s="32">
        <v>3</v>
      </c>
      <c r="F9" s="32">
        <v>4</v>
      </c>
      <c r="G9" s="32">
        <v>5</v>
      </c>
      <c r="H9" s="32">
        <v>6</v>
      </c>
      <c r="I9" s="32">
        <v>7</v>
      </c>
      <c r="J9" s="32">
        <v>8</v>
      </c>
      <c r="K9" s="32">
        <v>9</v>
      </c>
      <c r="L9" s="32">
        <v>10</v>
      </c>
      <c r="M9" s="32">
        <v>11</v>
      </c>
      <c r="N9" s="32">
        <v>12</v>
      </c>
      <c r="O9" s="32">
        <v>13</v>
      </c>
      <c r="P9" s="32">
        <v>14</v>
      </c>
      <c r="Q9" s="32">
        <v>15</v>
      </c>
      <c r="R9" s="32">
        <v>16</v>
      </c>
      <c r="S9" s="32">
        <v>17</v>
      </c>
      <c r="T9" s="32">
        <v>18</v>
      </c>
    </row>
    <row r="10" spans="2:20" x14ac:dyDescent="0.25">
      <c r="B10" s="33" t="s">
        <v>18</v>
      </c>
      <c r="C10" s="34"/>
      <c r="D10" s="34"/>
      <c r="E10" s="45">
        <v>84495560</v>
      </c>
      <c r="F10" s="45">
        <f t="shared" ref="F10:T10" si="0">SUM(F11:F41)</f>
        <v>1303564.98</v>
      </c>
      <c r="G10" s="45">
        <f t="shared" si="0"/>
        <v>22</v>
      </c>
      <c r="H10" s="45">
        <f t="shared" si="0"/>
        <v>39759060</v>
      </c>
      <c r="I10" s="45">
        <f t="shared" si="0"/>
        <v>26059.5</v>
      </c>
      <c r="J10" s="45">
        <f t="shared" si="0"/>
        <v>42403787.649999999</v>
      </c>
      <c r="K10" s="45">
        <f t="shared" si="0"/>
        <v>0</v>
      </c>
      <c r="L10" s="45">
        <f t="shared" si="0"/>
        <v>0</v>
      </c>
      <c r="M10" s="45">
        <f t="shared" si="0"/>
        <v>3524</v>
      </c>
      <c r="N10" s="45">
        <f t="shared" si="0"/>
        <v>83166.210000000006</v>
      </c>
      <c r="O10" s="45">
        <f t="shared" si="0"/>
        <v>0</v>
      </c>
      <c r="P10" s="45">
        <f t="shared" si="0"/>
        <v>0</v>
      </c>
      <c r="Q10" s="45">
        <f t="shared" si="0"/>
        <v>0</v>
      </c>
      <c r="R10" s="45">
        <f t="shared" si="0"/>
        <v>0</v>
      </c>
      <c r="S10" s="45">
        <f t="shared" si="0"/>
        <v>0</v>
      </c>
      <c r="T10" s="45">
        <f t="shared" si="0"/>
        <v>945981.16</v>
      </c>
    </row>
    <row r="11" spans="2:20" ht="12.75" customHeight="1" x14ac:dyDescent="0.25">
      <c r="B11" s="35">
        <v>1</v>
      </c>
      <c r="C11" s="36" t="s">
        <v>19</v>
      </c>
      <c r="D11" s="36" t="s">
        <v>20</v>
      </c>
      <c r="E11" s="43">
        <f t="shared" ref="E11:E41" si="1">F11+H11+J11+T11+N11</f>
        <v>763949.11</v>
      </c>
      <c r="F11" s="43">
        <v>0</v>
      </c>
      <c r="G11" s="44">
        <v>0</v>
      </c>
      <c r="H11" s="43">
        <v>0</v>
      </c>
      <c r="I11" s="43">
        <v>931</v>
      </c>
      <c r="J11" s="43">
        <v>748474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15475.109999999999</v>
      </c>
    </row>
    <row r="12" spans="2:20" ht="12.75" customHeight="1" x14ac:dyDescent="0.25">
      <c r="B12" s="35">
        <v>2</v>
      </c>
      <c r="C12" s="36" t="s">
        <v>21</v>
      </c>
      <c r="D12" s="36" t="s">
        <v>20</v>
      </c>
      <c r="E12" s="43">
        <f t="shared" si="1"/>
        <v>1517010.61</v>
      </c>
      <c r="F12" s="43">
        <v>0</v>
      </c>
      <c r="G12" s="44">
        <v>0</v>
      </c>
      <c r="H12" s="43">
        <v>0</v>
      </c>
      <c r="I12" s="43">
        <v>880</v>
      </c>
      <c r="J12" s="43">
        <v>1490267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26743.61</v>
      </c>
    </row>
    <row r="13" spans="2:20" ht="12.75" customHeight="1" x14ac:dyDescent="0.25">
      <c r="B13" s="35">
        <v>3</v>
      </c>
      <c r="C13" s="36" t="s">
        <v>22</v>
      </c>
      <c r="D13" s="36" t="s">
        <v>20</v>
      </c>
      <c r="E13" s="43">
        <f t="shared" si="1"/>
        <v>1515038.28</v>
      </c>
      <c r="F13" s="43">
        <v>0</v>
      </c>
      <c r="G13" s="44">
        <v>0</v>
      </c>
      <c r="H13" s="43">
        <v>0</v>
      </c>
      <c r="I13" s="43">
        <v>1141</v>
      </c>
      <c r="J13" s="43">
        <v>1488323.82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26714.46</v>
      </c>
    </row>
    <row r="14" spans="2:20" ht="12.75" customHeight="1" x14ac:dyDescent="0.25">
      <c r="B14" s="35">
        <v>4</v>
      </c>
      <c r="C14" s="36" t="s">
        <v>23</v>
      </c>
      <c r="D14" s="36" t="s">
        <v>20</v>
      </c>
      <c r="E14" s="43">
        <f t="shared" si="1"/>
        <v>2323013</v>
      </c>
      <c r="F14" s="43">
        <v>0</v>
      </c>
      <c r="G14" s="44">
        <v>0</v>
      </c>
      <c r="H14" s="43">
        <v>0</v>
      </c>
      <c r="I14" s="43">
        <v>1202</v>
      </c>
      <c r="J14" s="43">
        <v>2283800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39213</v>
      </c>
    </row>
    <row r="15" spans="2:20" ht="12.75" customHeight="1" x14ac:dyDescent="0.25">
      <c r="B15" s="35">
        <v>5</v>
      </c>
      <c r="C15" s="36" t="s">
        <v>24</v>
      </c>
      <c r="D15" s="36" t="s">
        <v>20</v>
      </c>
      <c r="E15" s="43">
        <f t="shared" si="1"/>
        <v>2380047.94</v>
      </c>
      <c r="F15" s="43">
        <v>0</v>
      </c>
      <c r="G15" s="44">
        <v>0</v>
      </c>
      <c r="H15" s="43">
        <v>0</v>
      </c>
      <c r="I15" s="43">
        <v>1246</v>
      </c>
      <c r="J15" s="43">
        <v>2338876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41171.94</v>
      </c>
    </row>
    <row r="16" spans="2:20" ht="12.75" customHeight="1" x14ac:dyDescent="0.25">
      <c r="B16" s="35">
        <v>6</v>
      </c>
      <c r="C16" s="36" t="s">
        <v>25</v>
      </c>
      <c r="D16" s="36" t="s">
        <v>20</v>
      </c>
      <c r="E16" s="43">
        <f t="shared" si="1"/>
        <v>1734020.8</v>
      </c>
      <c r="F16" s="43">
        <v>0</v>
      </c>
      <c r="G16" s="44">
        <v>0</v>
      </c>
      <c r="H16" s="43">
        <v>0</v>
      </c>
      <c r="I16" s="43">
        <v>1240</v>
      </c>
      <c r="J16" s="43">
        <v>1701280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32740.799999999999</v>
      </c>
    </row>
    <row r="17" spans="2:20" ht="12.75" customHeight="1" x14ac:dyDescent="0.25">
      <c r="B17" s="35">
        <v>7</v>
      </c>
      <c r="C17" s="36" t="s">
        <v>26</v>
      </c>
      <c r="D17" s="36" t="s">
        <v>20</v>
      </c>
      <c r="E17" s="43">
        <f t="shared" si="1"/>
        <v>1732888</v>
      </c>
      <c r="F17" s="43">
        <v>0</v>
      </c>
      <c r="G17" s="44">
        <v>0</v>
      </c>
      <c r="H17" s="43">
        <v>0</v>
      </c>
      <c r="I17" s="43">
        <v>1280</v>
      </c>
      <c r="J17" s="43">
        <v>1701280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31608</v>
      </c>
    </row>
    <row r="18" spans="2:20" ht="12.75" customHeight="1" x14ac:dyDescent="0.25">
      <c r="B18" s="35">
        <v>8</v>
      </c>
      <c r="C18" s="36" t="s">
        <v>27</v>
      </c>
      <c r="D18" s="36" t="s">
        <v>20</v>
      </c>
      <c r="E18" s="43">
        <f t="shared" si="1"/>
        <v>1351580.05</v>
      </c>
      <c r="F18" s="43">
        <v>1303564.98</v>
      </c>
      <c r="G18" s="44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48015.07</v>
      </c>
    </row>
    <row r="19" spans="2:20" ht="12.75" customHeight="1" x14ac:dyDescent="0.25">
      <c r="B19" s="35">
        <v>9</v>
      </c>
      <c r="C19" s="36" t="s">
        <v>28</v>
      </c>
      <c r="D19" s="36" t="s">
        <v>20</v>
      </c>
      <c r="E19" s="43">
        <f t="shared" si="1"/>
        <v>2438825.15</v>
      </c>
      <c r="F19" s="43">
        <v>0</v>
      </c>
      <c r="G19" s="44">
        <v>0</v>
      </c>
      <c r="H19" s="43">
        <v>0</v>
      </c>
      <c r="I19" s="43">
        <v>1742</v>
      </c>
      <c r="J19" s="43">
        <v>2395250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43575.15</v>
      </c>
    </row>
    <row r="20" spans="2:20" ht="12.75" customHeight="1" x14ac:dyDescent="0.25">
      <c r="B20" s="35">
        <v>10</v>
      </c>
      <c r="C20" s="36" t="s">
        <v>29</v>
      </c>
      <c r="D20" s="36" t="s">
        <v>20</v>
      </c>
      <c r="E20" s="43">
        <f t="shared" si="1"/>
        <v>5421690</v>
      </c>
      <c r="F20" s="43">
        <v>0</v>
      </c>
      <c r="G20" s="44">
        <v>3</v>
      </c>
      <c r="H20" s="43">
        <v>5421690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</row>
    <row r="21" spans="2:20" ht="12.75" customHeight="1" x14ac:dyDescent="0.25">
      <c r="B21" s="35">
        <v>11</v>
      </c>
      <c r="C21" s="36" t="s">
        <v>30</v>
      </c>
      <c r="D21" s="36" t="s">
        <v>20</v>
      </c>
      <c r="E21" s="43">
        <f t="shared" si="1"/>
        <v>5421690</v>
      </c>
      <c r="F21" s="43">
        <v>0</v>
      </c>
      <c r="G21" s="44">
        <v>3</v>
      </c>
      <c r="H21" s="43">
        <v>5421690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</row>
    <row r="22" spans="2:20" ht="12.75" customHeight="1" x14ac:dyDescent="0.25">
      <c r="B22" s="35">
        <v>12</v>
      </c>
      <c r="C22" s="36" t="s">
        <v>31</v>
      </c>
      <c r="D22" s="36" t="s">
        <v>20</v>
      </c>
      <c r="E22" s="43">
        <f t="shared" si="1"/>
        <v>1807230</v>
      </c>
      <c r="F22" s="43">
        <v>0</v>
      </c>
      <c r="G22" s="44">
        <v>1</v>
      </c>
      <c r="H22" s="43">
        <v>1807230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</row>
    <row r="23" spans="2:20" ht="12.75" customHeight="1" x14ac:dyDescent="0.25">
      <c r="B23" s="35">
        <v>13</v>
      </c>
      <c r="C23" s="36" t="s">
        <v>32</v>
      </c>
      <c r="D23" s="36" t="s">
        <v>20</v>
      </c>
      <c r="E23" s="43">
        <f t="shared" si="1"/>
        <v>3614460</v>
      </c>
      <c r="F23" s="43">
        <v>0</v>
      </c>
      <c r="G23" s="44">
        <v>2</v>
      </c>
      <c r="H23" s="43">
        <v>3614460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</row>
    <row r="24" spans="2:20" ht="12.75" customHeight="1" x14ac:dyDescent="0.25">
      <c r="B24" s="35">
        <v>14</v>
      </c>
      <c r="C24" s="36" t="s">
        <v>33</v>
      </c>
      <c r="D24" s="36" t="s">
        <v>20</v>
      </c>
      <c r="E24" s="43">
        <f t="shared" si="1"/>
        <v>3614460</v>
      </c>
      <c r="F24" s="43">
        <v>0</v>
      </c>
      <c r="G24" s="44">
        <v>2</v>
      </c>
      <c r="H24" s="43">
        <v>3614460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</row>
    <row r="25" spans="2:20" ht="12.75" customHeight="1" x14ac:dyDescent="0.25">
      <c r="B25" s="35">
        <v>15</v>
      </c>
      <c r="C25" s="36" t="s">
        <v>34</v>
      </c>
      <c r="D25" s="36" t="s">
        <v>20</v>
      </c>
      <c r="E25" s="43">
        <f t="shared" si="1"/>
        <v>118446.20000000001</v>
      </c>
      <c r="F25" s="43">
        <v>0</v>
      </c>
      <c r="G25" s="44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3524</v>
      </c>
      <c r="N25" s="43">
        <v>83166.210000000006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35279.99</v>
      </c>
    </row>
    <row r="26" spans="2:20" ht="12.75" customHeight="1" x14ac:dyDescent="0.25">
      <c r="B26" s="35">
        <v>16</v>
      </c>
      <c r="C26" s="36" t="s">
        <v>35</v>
      </c>
      <c r="D26" s="36" t="s">
        <v>20</v>
      </c>
      <c r="E26" s="43">
        <f t="shared" si="1"/>
        <v>1784165.8</v>
      </c>
      <c r="F26" s="43">
        <v>0</v>
      </c>
      <c r="G26" s="44">
        <v>0</v>
      </c>
      <c r="H26" s="43">
        <v>0</v>
      </c>
      <c r="I26" s="43">
        <v>922</v>
      </c>
      <c r="J26" s="43">
        <v>1751800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32365.8</v>
      </c>
    </row>
    <row r="27" spans="2:20" ht="12.75" customHeight="1" x14ac:dyDescent="0.25">
      <c r="B27" s="35">
        <v>17</v>
      </c>
      <c r="C27" s="36" t="s">
        <v>36</v>
      </c>
      <c r="D27" s="36" t="s">
        <v>20</v>
      </c>
      <c r="E27" s="43">
        <f t="shared" si="1"/>
        <v>2370330.7999999998</v>
      </c>
      <c r="F27" s="43">
        <v>0</v>
      </c>
      <c r="G27" s="44">
        <v>0</v>
      </c>
      <c r="H27" s="43">
        <v>0</v>
      </c>
      <c r="I27" s="43">
        <v>1165</v>
      </c>
      <c r="J27" s="43">
        <v>2330000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40330.800000000003</v>
      </c>
    </row>
    <row r="28" spans="2:20" ht="12.75" customHeight="1" x14ac:dyDescent="0.25">
      <c r="B28" s="35">
        <v>18</v>
      </c>
      <c r="C28" s="36" t="s">
        <v>37</v>
      </c>
      <c r="D28" s="36" t="s">
        <v>20</v>
      </c>
      <c r="E28" s="43">
        <f t="shared" si="1"/>
        <v>1243822.3999999999</v>
      </c>
      <c r="F28" s="43">
        <v>0</v>
      </c>
      <c r="G28" s="44">
        <v>0</v>
      </c>
      <c r="H28" s="43">
        <v>0</v>
      </c>
      <c r="I28" s="43">
        <v>610</v>
      </c>
      <c r="J28" s="43">
        <v>1220000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23822.400000000001</v>
      </c>
    </row>
    <row r="29" spans="2:20" ht="12.75" customHeight="1" x14ac:dyDescent="0.25">
      <c r="B29" s="35">
        <v>19</v>
      </c>
      <c r="C29" s="36" t="s">
        <v>38</v>
      </c>
      <c r="D29" s="36" t="s">
        <v>20</v>
      </c>
      <c r="E29" s="43">
        <f t="shared" si="1"/>
        <v>9036150</v>
      </c>
      <c r="F29" s="43">
        <v>0</v>
      </c>
      <c r="G29" s="44">
        <v>5</v>
      </c>
      <c r="H29" s="43">
        <v>9036150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</row>
    <row r="30" spans="2:20" ht="12.75" customHeight="1" x14ac:dyDescent="0.25">
      <c r="B30" s="35">
        <v>20</v>
      </c>
      <c r="C30" s="36" t="s">
        <v>39</v>
      </c>
      <c r="D30" s="36" t="s">
        <v>20</v>
      </c>
      <c r="E30" s="43">
        <f t="shared" si="1"/>
        <v>1673455.28</v>
      </c>
      <c r="F30" s="43">
        <v>0</v>
      </c>
      <c r="G30" s="44">
        <v>0</v>
      </c>
      <c r="H30" s="43">
        <v>0</v>
      </c>
      <c r="I30" s="43">
        <v>1196</v>
      </c>
      <c r="J30" s="43">
        <v>1640912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32543.279999999999</v>
      </c>
    </row>
    <row r="31" spans="2:20" ht="12.75" customHeight="1" x14ac:dyDescent="0.25">
      <c r="B31" s="35">
        <v>21</v>
      </c>
      <c r="C31" s="36" t="s">
        <v>40</v>
      </c>
      <c r="D31" s="36" t="s">
        <v>20</v>
      </c>
      <c r="E31" s="43">
        <f t="shared" si="1"/>
        <v>2370047.6</v>
      </c>
      <c r="F31" s="43">
        <v>0</v>
      </c>
      <c r="G31" s="44">
        <v>0</v>
      </c>
      <c r="H31" s="43">
        <v>0</v>
      </c>
      <c r="I31" s="43">
        <v>1170</v>
      </c>
      <c r="J31" s="43">
        <v>2330000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40047.599999999999</v>
      </c>
    </row>
    <row r="32" spans="2:20" ht="12.75" customHeight="1" x14ac:dyDescent="0.25">
      <c r="B32" s="35">
        <v>22</v>
      </c>
      <c r="C32" s="36" t="s">
        <v>41</v>
      </c>
      <c r="D32" s="36" t="s">
        <v>20</v>
      </c>
      <c r="E32" s="43">
        <f t="shared" si="1"/>
        <v>1838430</v>
      </c>
      <c r="F32" s="43">
        <v>0</v>
      </c>
      <c r="G32" s="44">
        <v>0</v>
      </c>
      <c r="H32" s="43">
        <v>0</v>
      </c>
      <c r="I32" s="43">
        <v>1147</v>
      </c>
      <c r="J32" s="43">
        <v>1801662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36768</v>
      </c>
    </row>
    <row r="33" spans="2:20" ht="12.75" customHeight="1" x14ac:dyDescent="0.25">
      <c r="B33" s="35">
        <v>23</v>
      </c>
      <c r="C33" s="36" t="s">
        <v>42</v>
      </c>
      <c r="D33" s="36" t="s">
        <v>20</v>
      </c>
      <c r="E33" s="43">
        <f t="shared" si="1"/>
        <v>2260255.9900000002</v>
      </c>
      <c r="F33" s="43">
        <v>0</v>
      </c>
      <c r="G33" s="44">
        <v>0</v>
      </c>
      <c r="H33" s="43">
        <v>0</v>
      </c>
      <c r="I33" s="43">
        <v>1478</v>
      </c>
      <c r="J33" s="43">
        <v>2223226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37029.99</v>
      </c>
    </row>
    <row r="34" spans="2:20" ht="12.75" customHeight="1" x14ac:dyDescent="0.25">
      <c r="B34" s="35">
        <v>24</v>
      </c>
      <c r="C34" s="36" t="s">
        <v>43</v>
      </c>
      <c r="D34" s="36" t="s">
        <v>20</v>
      </c>
      <c r="E34" s="43">
        <f t="shared" si="1"/>
        <v>1289086.8</v>
      </c>
      <c r="F34" s="43">
        <v>0</v>
      </c>
      <c r="G34" s="44">
        <v>0</v>
      </c>
      <c r="H34" s="43">
        <v>0</v>
      </c>
      <c r="I34" s="43">
        <v>747</v>
      </c>
      <c r="J34" s="43">
        <v>1265293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23793.8</v>
      </c>
    </row>
    <row r="35" spans="2:20" ht="12.75" customHeight="1" x14ac:dyDescent="0.25">
      <c r="B35" s="35">
        <v>25</v>
      </c>
      <c r="C35" s="36" t="s">
        <v>44</v>
      </c>
      <c r="D35" s="36" t="s">
        <v>20</v>
      </c>
      <c r="E35" s="43">
        <f t="shared" si="1"/>
        <v>1990611.18</v>
      </c>
      <c r="F35" s="43">
        <v>0</v>
      </c>
      <c r="G35" s="44">
        <v>0</v>
      </c>
      <c r="H35" s="43">
        <v>0</v>
      </c>
      <c r="I35" s="43">
        <v>1162</v>
      </c>
      <c r="J35" s="43">
        <v>1955892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34719.179999999993</v>
      </c>
    </row>
    <row r="36" spans="2:20" ht="12.75" customHeight="1" x14ac:dyDescent="0.25">
      <c r="B36" s="35">
        <v>26</v>
      </c>
      <c r="C36" s="36" t="s">
        <v>45</v>
      </c>
      <c r="D36" s="36" t="s">
        <v>20</v>
      </c>
      <c r="E36" s="43">
        <f t="shared" si="1"/>
        <v>1327606</v>
      </c>
      <c r="F36" s="43">
        <v>0</v>
      </c>
      <c r="G36" s="44">
        <v>0</v>
      </c>
      <c r="H36" s="43">
        <v>0</v>
      </c>
      <c r="I36" s="43">
        <v>931</v>
      </c>
      <c r="J36" s="43">
        <v>1203400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124206</v>
      </c>
    </row>
    <row r="37" spans="2:20" ht="12.75" customHeight="1" x14ac:dyDescent="0.25">
      <c r="B37" s="35">
        <v>27</v>
      </c>
      <c r="C37" s="36" t="s">
        <v>46</v>
      </c>
      <c r="D37" s="36" t="s">
        <v>20</v>
      </c>
      <c r="E37" s="43">
        <f t="shared" si="1"/>
        <v>3447731.8000000003</v>
      </c>
      <c r="F37" s="43">
        <v>0</v>
      </c>
      <c r="G37" s="44">
        <v>0</v>
      </c>
      <c r="H37" s="43">
        <v>0</v>
      </c>
      <c r="I37" s="43">
        <v>1738</v>
      </c>
      <c r="J37" s="43">
        <v>3391757.83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55973.97</v>
      </c>
    </row>
    <row r="38" spans="2:20" ht="12.75" customHeight="1" x14ac:dyDescent="0.25">
      <c r="B38" s="35">
        <v>28</v>
      </c>
      <c r="C38" s="36" t="s">
        <v>47</v>
      </c>
      <c r="D38" s="36" t="s">
        <v>20</v>
      </c>
      <c r="E38" s="43">
        <f t="shared" si="1"/>
        <v>1802945.8</v>
      </c>
      <c r="F38" s="43">
        <v>0</v>
      </c>
      <c r="G38" s="44">
        <v>0</v>
      </c>
      <c r="H38" s="43">
        <v>0</v>
      </c>
      <c r="I38" s="43">
        <v>1288</v>
      </c>
      <c r="J38" s="43">
        <v>1771000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31945.8</v>
      </c>
    </row>
    <row r="39" spans="2:20" ht="12.75" customHeight="1" x14ac:dyDescent="0.25">
      <c r="B39" s="35">
        <v>29</v>
      </c>
      <c r="C39" s="36" t="s">
        <v>48</v>
      </c>
      <c r="D39" s="36" t="s">
        <v>20</v>
      </c>
      <c r="E39" s="43">
        <f t="shared" si="1"/>
        <v>3985946.4</v>
      </c>
      <c r="F39" s="43">
        <v>0</v>
      </c>
      <c r="G39" s="44">
        <v>0</v>
      </c>
      <c r="H39" s="43">
        <v>0</v>
      </c>
      <c r="I39" s="43">
        <v>2009</v>
      </c>
      <c r="J39" s="43">
        <v>3921600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64346.400000000001</v>
      </c>
    </row>
    <row r="40" spans="2:20" ht="12.75" customHeight="1" x14ac:dyDescent="0.25">
      <c r="B40" s="35">
        <v>30</v>
      </c>
      <c r="C40" s="36" t="s">
        <v>49</v>
      </c>
      <c r="D40" s="36" t="s">
        <v>20</v>
      </c>
      <c r="E40" s="43">
        <f t="shared" si="1"/>
        <v>1477245.01</v>
      </c>
      <c r="F40" s="43">
        <v>0</v>
      </c>
      <c r="G40" s="44">
        <v>0</v>
      </c>
      <c r="H40" s="43">
        <v>0</v>
      </c>
      <c r="I40" s="43">
        <v>834.5</v>
      </c>
      <c r="J40" s="43">
        <v>1449694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27551.01</v>
      </c>
    </row>
    <row r="41" spans="2:20" ht="12.75" customHeight="1" x14ac:dyDescent="0.25">
      <c r="B41" s="35">
        <v>31</v>
      </c>
      <c r="C41" s="36" t="s">
        <v>50</v>
      </c>
      <c r="D41" s="36" t="s">
        <v>20</v>
      </c>
      <c r="E41" s="43">
        <f t="shared" si="1"/>
        <v>10843380</v>
      </c>
      <c r="F41" s="43">
        <v>0</v>
      </c>
      <c r="G41" s="44">
        <v>6</v>
      </c>
      <c r="H41" s="43">
        <v>10843380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</row>
    <row r="43" spans="2:20" ht="15.75" x14ac:dyDescent="0.25">
      <c r="B43" s="80" t="s">
        <v>91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</row>
  </sheetData>
  <mergeCells count="16">
    <mergeCell ref="B5:T5"/>
    <mergeCell ref="B43:T43"/>
    <mergeCell ref="R1:T1"/>
    <mergeCell ref="P3:T3"/>
    <mergeCell ref="O2:T2"/>
    <mergeCell ref="B6:B8"/>
    <mergeCell ref="C6:C8"/>
    <mergeCell ref="D6:D8"/>
    <mergeCell ref="E6:E7"/>
    <mergeCell ref="F6:P6"/>
    <mergeCell ref="Q6:T6"/>
    <mergeCell ref="G7:H7"/>
    <mergeCell ref="I7:J7"/>
    <mergeCell ref="K7:L7"/>
    <mergeCell ref="M7:N7"/>
    <mergeCell ref="O7:P7"/>
  </mergeCells>
  <pageMargins left="0.11811023622047245" right="0.11811023622047245" top="0.35433070866141736" bottom="0.15748031496062992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topLeftCell="A4" workbookViewId="0">
      <selection activeCell="S11" sqref="S11"/>
    </sheetView>
  </sheetViews>
  <sheetFormatPr defaultRowHeight="15" x14ac:dyDescent="0.25"/>
  <sheetData>
    <row r="1" ht="15" hidden="1" customHeight="1" x14ac:dyDescent="0.25"/>
    <row r="2" ht="15" hidden="1" customHeight="1" x14ac:dyDescent="0.25"/>
    <row r="3" ht="15" hidden="1" customHeight="1" x14ac:dyDescent="0.25"/>
    <row r="4" ht="49.5" customHeight="1" x14ac:dyDescent="0.25"/>
    <row r="5" ht="15" customHeight="1" x14ac:dyDescent="0.25"/>
    <row r="6" ht="65.2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</sheetData>
  <pageMargins left="0.11811023622047245" right="0.11811023622047245" top="0.19685039370078741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план с расшифровкой</vt:lpstr>
      <vt:lpstr>Сведения </vt:lpstr>
      <vt:lpstr>План 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Едачева</cp:lastModifiedBy>
  <cp:lastPrinted>2016-02-15T05:26:42Z</cp:lastPrinted>
  <dcterms:created xsi:type="dcterms:W3CDTF">2015-11-05T06:25:02Z</dcterms:created>
  <dcterms:modified xsi:type="dcterms:W3CDTF">2016-02-15T05:27:12Z</dcterms:modified>
</cp:coreProperties>
</file>