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20" sheetId="6" r:id="rId6"/>
  </sheets>
  <definedNames/>
  <calcPr fullCalcOnLoad="1"/>
</workbook>
</file>

<file path=xl/sharedStrings.xml><?xml version="1.0" encoding="utf-8"?>
<sst xmlns="http://schemas.openxmlformats.org/spreadsheetml/2006/main" count="387" uniqueCount="215">
  <si>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</si>
  <si>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</si>
  <si>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</si>
  <si>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</si>
  <si>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</si>
  <si>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</si>
  <si>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</si>
  <si>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</si>
  <si>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</si>
  <si>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</si>
  <si>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</si>
  <si>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</si>
  <si>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</si>
  <si>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</si>
  <si>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</si>
  <si>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</si>
  <si>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</si>
  <si>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</si>
  <si>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</si>
  <si>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</si>
  <si>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</si>
  <si>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</si>
  <si>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</si>
  <si>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</si>
  <si>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</si>
  <si>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</si>
  <si>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</si>
  <si>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</si>
  <si>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</si>
  <si>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</si>
  <si>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</si>
  <si>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</si>
  <si>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</si>
  <si>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</si>
  <si>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</si>
  <si>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</si>
  <si>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</si>
  <si>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</si>
  <si>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</si>
  <si>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</si>
  <si>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</si>
  <si>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</si>
  <si>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</si>
  <si>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</si>
  <si>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</si>
  <si>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</si>
  <si>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</si>
  <si>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</si>
  <si>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</si>
  <si>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</si>
  <si>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</si>
  <si>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</si>
  <si>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</si>
  <si>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</si>
  <si>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</si>
  <si>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</si>
  <si>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</si>
  <si>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</si>
  <si>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</si>
  <si>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</si>
  <si>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</si>
  <si>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</si>
  <si>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</si>
  <si>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</si>
  <si>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</si>
  <si>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</si>
  <si>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</si>
  <si>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</si>
  <si>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</si>
  <si>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</si>
  <si>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</si>
  <si>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</si>
  <si>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</si>
  <si>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</si>
  <si>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</si>
  <si>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</si>
  <si>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</si>
  <si>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</si>
  <si>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</si>
  <si>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</si>
  <si>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</si>
  <si>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</si>
  <si>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</si>
  <si>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</si>
  <si>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</si>
  <si>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</si>
  <si>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</si>
  <si>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</si>
  <si>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</si>
  <si>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</si>
  <si>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</si>
  <si>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</si>
  <si>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</si>
  <si>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</si>
  <si>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</si>
  <si>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</si>
  <si>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</si>
  <si>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</si>
  <si>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</si>
  <si>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</si>
  <si>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</si>
  <si>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</si>
  <si>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</si>
  <si>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</si>
  <si>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</si>
  <si>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</si>
  <si>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</si>
  <si>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</si>
  <si>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</si>
  <si>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</si>
  <si>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</si>
  <si>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</si>
  <si>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</si>
  <si>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</si>
  <si>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</si>
  <si>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</si>
  <si>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</si>
  <si>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</si>
  <si>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</si>
  <si>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</si>
  <si>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</si>
  <si>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</si>
  <si>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</si>
  <si>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</si>
  <si>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</si>
  <si>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</si>
  <si>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</si>
  <si>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</si>
  <si>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</si>
  <si>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</si>
  <si>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</si>
  <si>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</si>
  <si>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</si>
  <si>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</si>
  <si>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</si>
  <si>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</si>
  <si>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</si>
  <si>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</si>
  <si>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</si>
  <si>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</si>
  <si>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</si>
  <si>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</si>
  <si>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</si>
  <si>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</si>
  <si>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</si>
  <si>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</si>
  <si>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</si>
  <si>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</si>
  <si>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</si>
  <si>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</si>
  <si>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</si>
  <si>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</si>
  <si>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</si>
  <si>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</si>
  <si>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</si>
  <si>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</si>
  <si>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</si>
  <si>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</si>
  <si>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</si>
  <si>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</si>
  <si>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</si>
  <si>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</si>
  <si>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</si>
  <si>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</si>
  <si>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</si>
  <si>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</si>
  <si>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</si>
  <si>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</si>
  <si>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</si>
  <si>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</si>
  <si>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</si>
  <si>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</si>
  <si>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</si>
  <si>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</si>
  <si>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</si>
  <si>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</si>
  <si>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</si>
  <si>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</si>
  <si>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</si>
  <si>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</si>
  <si>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</si>
  <si>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</si>
  <si>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</si>
  <si>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</si>
  <si>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</si>
  <si>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 xml:space="preserve">Капремонт кровель </t>
  </si>
  <si>
    <t>Общестроительные работы</t>
  </si>
  <si>
    <t xml:space="preserve">Газификация </t>
  </si>
  <si>
    <t xml:space="preserve">Собств. </t>
  </si>
  <si>
    <t>Капремонт фасадов</t>
  </si>
  <si>
    <t xml:space="preserve">                        </t>
  </si>
  <si>
    <t>Итого:</t>
  </si>
  <si>
    <t>Собств.</t>
  </si>
  <si>
    <t>Капремонт инженерных сетей</t>
  </si>
  <si>
    <t>Детские площадки</t>
  </si>
  <si>
    <t>Фонд</t>
  </si>
  <si>
    <t>Мест</t>
  </si>
  <si>
    <t>Соб.</t>
  </si>
  <si>
    <t xml:space="preserve"> Всего</t>
  </si>
  <si>
    <t>Благ.дворовых территорий</t>
  </si>
  <si>
    <t>в том числе: подпрограмма перехода на отпуск коммунальных ре-сурсов потребителям в соответствии с по-казаниями коллек-тивных (общедо-мовых) приборов учета в округе Муром на 2010 -2012 годы.</t>
  </si>
  <si>
    <t xml:space="preserve">               2011год</t>
  </si>
  <si>
    <t xml:space="preserve">  2012год</t>
  </si>
  <si>
    <t xml:space="preserve"> 2010год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</si>
  <si>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</si>
  <si>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</t>
  </si>
  <si>
    <t xml:space="preserve">прочие </t>
  </si>
  <si>
    <t>Лифтовое оборудование</t>
  </si>
  <si>
    <t>171, 287</t>
  </si>
  <si>
    <t>к постановлению администрации округа Муром</t>
  </si>
  <si>
    <t>в т. ч.М.б</t>
  </si>
  <si>
    <t>Зам. Глаы администрации   округа,   начальник  управления жилищно-коммунального хозяйства                                                  Е.В. Жуков</t>
  </si>
  <si>
    <t xml:space="preserve">        п. 8.  Перечень мероприятий по реализации  долгосрочной    целевой программы "Реконструкция  и капитальный ремонт жилищного фонда   округа Муром на 2010-2012годы".</t>
  </si>
  <si>
    <t>Приложение №1</t>
  </si>
  <si>
    <t xml:space="preserve">от " 24"_08_2010г.      № 1867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</si>
</sst>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b/>
      <sz val="10"/>
      <color indexed="14"/>
      <name val="Arial Cyr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70" fontId="3" fillId="0" borderId="5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170" fontId="19" fillId="0" borderId="1" xfId="0" applyNumberFormat="1" applyFont="1" applyFill="1" applyBorder="1" applyAlignment="1">
      <alignment/>
    </xf>
    <xf numFmtId="170" fontId="19" fillId="0" borderId="5" xfId="0" applyNumberFormat="1" applyFont="1" applyFill="1" applyBorder="1" applyAlignment="1">
      <alignment/>
    </xf>
    <xf numFmtId="1" fontId="19" fillId="0" borderId="5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8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8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70" fontId="13" fillId="0" borderId="5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0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170" fontId="18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101" t="s">
        <v>0</v>
      </c>
      <c r="B4" s="101" t="s">
        <v>69</v>
      </c>
      <c r="C4" s="101"/>
      <c r="D4" s="101"/>
      <c r="E4" s="101"/>
      <c r="F4" s="101"/>
      <c r="G4" s="101" t="s">
        <v>5</v>
      </c>
      <c r="H4" s="101"/>
      <c r="I4" s="101"/>
      <c r="J4" s="101"/>
      <c r="K4" s="101"/>
      <c r="L4" s="101" t="s">
        <v>6</v>
      </c>
      <c r="M4" s="101"/>
      <c r="N4" s="101"/>
      <c r="O4" s="101"/>
      <c r="P4" s="101"/>
      <c r="Q4" s="101" t="s">
        <v>7</v>
      </c>
      <c r="R4" s="101"/>
      <c r="S4" s="101"/>
      <c r="T4" s="101"/>
      <c r="U4" s="101"/>
      <c r="V4" s="102" t="s">
        <v>72</v>
      </c>
      <c r="W4" s="103"/>
      <c r="X4" s="103"/>
      <c r="Y4" s="103"/>
      <c r="Z4" s="104"/>
    </row>
    <row r="5" spans="1:26" ht="63.75">
      <c r="A5" s="101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105" t="s">
        <v>151</v>
      </c>
      <c r="B3" s="105" t="s">
        <v>8</v>
      </c>
      <c r="C3" s="105" t="s">
        <v>1</v>
      </c>
      <c r="D3" s="105" t="s">
        <v>2</v>
      </c>
      <c r="E3" s="105" t="s">
        <v>3</v>
      </c>
      <c r="F3" s="105" t="s">
        <v>4</v>
      </c>
      <c r="G3" s="105" t="s">
        <v>152</v>
      </c>
      <c r="H3" s="107" t="s">
        <v>5</v>
      </c>
      <c r="I3" s="108"/>
      <c r="J3" s="108"/>
      <c r="K3" s="109"/>
      <c r="L3" s="101" t="s">
        <v>6</v>
      </c>
      <c r="M3" s="101"/>
      <c r="N3" s="101"/>
      <c r="O3" s="101"/>
      <c r="P3" s="101" t="s">
        <v>7</v>
      </c>
      <c r="Q3" s="101"/>
      <c r="R3" s="101"/>
      <c r="S3" s="101"/>
    </row>
    <row r="4" spans="1:19" ht="38.25" customHeight="1">
      <c r="A4" s="106"/>
      <c r="B4" s="106"/>
      <c r="C4" s="106"/>
      <c r="D4" s="106"/>
      <c r="E4" s="106"/>
      <c r="F4" s="106"/>
      <c r="G4" s="106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110" t="s">
        <v>142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7:9" ht="12.75">
      <c r="G4" s="112"/>
      <c r="H4" s="112"/>
      <c r="I4" s="20"/>
    </row>
    <row r="7" spans="1:31" ht="12.75" customHeight="1">
      <c r="A7" s="101" t="s">
        <v>128</v>
      </c>
      <c r="B7" s="101" t="s">
        <v>136</v>
      </c>
      <c r="C7" s="101" t="s">
        <v>137</v>
      </c>
      <c r="D7" s="101" t="s">
        <v>138</v>
      </c>
      <c r="E7" s="101" t="s">
        <v>3</v>
      </c>
      <c r="F7" s="101" t="s">
        <v>122</v>
      </c>
      <c r="G7" s="101" t="s">
        <v>123</v>
      </c>
      <c r="H7" s="101" t="s">
        <v>69</v>
      </c>
      <c r="I7" s="101"/>
      <c r="J7" s="101"/>
      <c r="K7" s="101"/>
      <c r="L7" s="101"/>
      <c r="M7" s="101" t="s">
        <v>5</v>
      </c>
      <c r="N7" s="101"/>
      <c r="O7" s="101"/>
      <c r="P7" s="101"/>
      <c r="Q7" s="101" t="s">
        <v>6</v>
      </c>
      <c r="R7" s="101"/>
      <c r="S7" s="101"/>
      <c r="T7" s="101"/>
      <c r="U7" s="101"/>
      <c r="V7" s="101" t="s">
        <v>7</v>
      </c>
      <c r="W7" s="101"/>
      <c r="X7" s="101"/>
      <c r="Y7" s="101"/>
      <c r="Z7" s="101"/>
      <c r="AA7" s="111" t="s">
        <v>72</v>
      </c>
      <c r="AB7" s="111"/>
      <c r="AC7" s="111"/>
      <c r="AD7" s="111"/>
      <c r="AE7" s="111"/>
    </row>
    <row r="8" spans="1:31" ht="51">
      <c r="A8" s="101"/>
      <c r="B8" s="101"/>
      <c r="C8" s="101"/>
      <c r="D8" s="101"/>
      <c r="E8" s="101"/>
      <c r="F8" s="101"/>
      <c r="G8" s="101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120" t="s">
        <v>163</v>
      </c>
      <c r="B3" s="120" t="s">
        <v>161</v>
      </c>
      <c r="C3" s="120" t="s">
        <v>152</v>
      </c>
      <c r="D3" s="120" t="s">
        <v>162</v>
      </c>
      <c r="E3" s="120" t="s">
        <v>71</v>
      </c>
      <c r="F3" s="119" t="s">
        <v>153</v>
      </c>
      <c r="G3" s="119"/>
      <c r="H3" s="119"/>
      <c r="I3" s="119" t="s">
        <v>5</v>
      </c>
      <c r="J3" s="119"/>
      <c r="K3" s="119"/>
      <c r="L3" s="119"/>
      <c r="M3" s="119" t="s">
        <v>6</v>
      </c>
      <c r="N3" s="119"/>
      <c r="O3" s="119"/>
      <c r="P3" s="119"/>
      <c r="Q3" s="119" t="s">
        <v>7</v>
      </c>
      <c r="R3" s="119"/>
      <c r="S3" s="119"/>
      <c r="T3" s="119"/>
    </row>
    <row r="4" spans="1:20" ht="36">
      <c r="A4" s="121"/>
      <c r="B4" s="121"/>
      <c r="C4" s="121"/>
      <c r="D4" s="121"/>
      <c r="E4" s="121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113" t="s">
        <v>164</v>
      </c>
      <c r="B6" s="115" t="s">
        <v>74</v>
      </c>
      <c r="C6" s="34" t="s">
        <v>158</v>
      </c>
      <c r="D6" s="22" t="s">
        <v>154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ht="61.5" customHeight="1">
      <c r="A7" s="114"/>
      <c r="B7" s="115"/>
      <c r="C7" s="34" t="s">
        <v>155</v>
      </c>
      <c r="D7" s="22" t="s">
        <v>159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 ht="57.75" customHeight="1">
      <c r="A8" s="114"/>
      <c r="B8" s="115"/>
      <c r="C8" s="34" t="s">
        <v>156</v>
      </c>
      <c r="D8" s="22" t="s">
        <v>160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0" ht="39.75" customHeight="1">
      <c r="A9" s="114"/>
      <c r="B9" s="115"/>
      <c r="C9" s="34" t="s">
        <v>157</v>
      </c>
      <c r="D9" s="22" t="s">
        <v>159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ht="27" customHeight="1">
      <c r="A10" s="114"/>
      <c r="B10" s="115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114"/>
      <c r="B11" s="115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114"/>
      <c r="B12" s="115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114"/>
      <c r="B13" s="115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114"/>
      <c r="B14" s="115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113" t="s">
        <v>166</v>
      </c>
      <c r="B15" s="115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114"/>
      <c r="B16" s="115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114"/>
      <c r="B17" s="115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112" t="s">
        <v>177</v>
      </c>
      <c r="E20" s="112"/>
      <c r="F20" s="112"/>
      <c r="G20" s="112"/>
      <c r="H20" s="112"/>
      <c r="I20" s="112"/>
      <c r="J20" s="112"/>
      <c r="R20" s="112" t="s">
        <v>178</v>
      </c>
      <c r="S20" s="112"/>
    </row>
  </sheetData>
  <mergeCells count="31">
    <mergeCell ref="I3:L3"/>
    <mergeCell ref="M3:P3"/>
    <mergeCell ref="A3:A4"/>
    <mergeCell ref="B3:B4"/>
    <mergeCell ref="C3:C4"/>
    <mergeCell ref="D3:D4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T6:T9"/>
    <mergeCell ref="P6:P9"/>
    <mergeCell ref="Q6:Q9"/>
    <mergeCell ref="R6:R9"/>
    <mergeCell ref="S6:S9"/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N3" sqref="N3:R3"/>
    </sheetView>
  </sheetViews>
  <sheetFormatPr defaultColWidth="9.00390625" defaultRowHeight="12.75"/>
  <cols>
    <col min="1" max="1" width="13.375" style="0" customWidth="1"/>
    <col min="2" max="2" width="11.125" style="0" customWidth="1"/>
    <col min="3" max="3" width="8.25390625" style="0" customWidth="1"/>
    <col min="4" max="4" width="7.25390625" style="0" customWidth="1"/>
    <col min="5" max="5" width="10.75390625" style="0" customWidth="1"/>
    <col min="6" max="6" width="8.125" style="0" customWidth="1"/>
    <col min="7" max="7" width="7.375" style="0" customWidth="1"/>
    <col min="8" max="8" width="10.625" style="0" customWidth="1"/>
    <col min="9" max="9" width="11.875" style="0" customWidth="1"/>
    <col min="10" max="10" width="10.375" style="0" customWidth="1"/>
    <col min="11" max="11" width="11.125" style="0" customWidth="1"/>
    <col min="12" max="12" width="11.00390625" style="0" customWidth="1"/>
    <col min="13" max="13" width="7.125" style="0" customWidth="1"/>
    <col min="14" max="14" width="5.625" style="0" customWidth="1"/>
    <col min="15" max="15" width="6.00390625" style="0" customWidth="1"/>
    <col min="16" max="16" width="5.25390625" style="0" customWidth="1"/>
    <col min="17" max="17" width="5.625" style="0" customWidth="1"/>
    <col min="18" max="18" width="5.375" style="0" customWidth="1"/>
    <col min="19" max="19" width="5.75390625" style="0" customWidth="1"/>
    <col min="21" max="21" width="9.625" style="0" bestFit="1" customWidth="1"/>
  </cols>
  <sheetData>
    <row r="1" spans="1:20" ht="15.7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61"/>
      <c r="O1" s="125" t="s">
        <v>213</v>
      </c>
      <c r="P1" s="125"/>
      <c r="Q1" s="125"/>
      <c r="R1" s="125"/>
      <c r="S1" s="125"/>
      <c r="T1" s="57"/>
    </row>
    <row r="2" spans="1:20" ht="15.7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58" t="s">
        <v>209</v>
      </c>
      <c r="M2" s="58"/>
      <c r="N2" s="58"/>
      <c r="O2" s="58"/>
      <c r="P2" s="58"/>
      <c r="Q2" s="58"/>
      <c r="R2" s="58"/>
      <c r="S2" s="58"/>
      <c r="T2" s="57"/>
    </row>
    <row r="3" spans="1:20" ht="15.75">
      <c r="A3" s="59"/>
      <c r="B3" s="60"/>
      <c r="C3" s="60"/>
      <c r="D3" s="60"/>
      <c r="E3" s="60"/>
      <c r="F3" s="60"/>
      <c r="G3" s="62"/>
      <c r="H3" s="62"/>
      <c r="I3" s="62"/>
      <c r="J3" s="62"/>
      <c r="K3" s="62"/>
      <c r="L3" s="58"/>
      <c r="M3" s="58"/>
      <c r="N3" s="125" t="s">
        <v>214</v>
      </c>
      <c r="O3" s="125"/>
      <c r="P3" s="125"/>
      <c r="Q3" s="125"/>
      <c r="R3" s="125"/>
      <c r="S3" s="58"/>
      <c r="T3" s="57"/>
    </row>
    <row r="4" spans="1:19" ht="15.75">
      <c r="A4" s="59"/>
      <c r="B4" s="60"/>
      <c r="C4" s="60"/>
      <c r="D4" s="60"/>
      <c r="E4" s="60"/>
      <c r="F4" s="60"/>
      <c r="G4" s="62"/>
      <c r="H4" s="62"/>
      <c r="I4" s="62"/>
      <c r="J4" s="62"/>
      <c r="K4" s="62"/>
      <c r="L4" s="51"/>
      <c r="M4" s="51"/>
      <c r="N4" s="51"/>
      <c r="O4" s="52"/>
      <c r="P4" s="52"/>
      <c r="Q4" s="52"/>
      <c r="R4" s="52"/>
      <c r="S4" s="52"/>
    </row>
    <row r="5" spans="1:19" s="10" customFormat="1" ht="38.25" customHeight="1" thickBot="1">
      <c r="A5" s="131" t="s">
        <v>212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ht="12.75" customHeight="1">
      <c r="A6" s="132" t="s">
        <v>152</v>
      </c>
      <c r="B6" s="122" t="s">
        <v>198</v>
      </c>
      <c r="C6" s="123"/>
      <c r="D6" s="123"/>
      <c r="E6" s="123"/>
      <c r="F6" s="123"/>
      <c r="G6" s="124"/>
      <c r="H6" s="63"/>
      <c r="I6" s="63"/>
      <c r="J6" s="63" t="s">
        <v>203</v>
      </c>
      <c r="K6" s="63"/>
      <c r="L6" s="63"/>
      <c r="M6" s="63"/>
      <c r="N6" s="127" t="s">
        <v>201</v>
      </c>
      <c r="O6" s="128"/>
      <c r="P6" s="129"/>
      <c r="Q6" s="127" t="s">
        <v>202</v>
      </c>
      <c r="R6" s="128"/>
      <c r="S6" s="130"/>
    </row>
    <row r="7" spans="1:22" ht="18.75" customHeight="1">
      <c r="A7" s="133"/>
      <c r="B7" s="64" t="s">
        <v>71</v>
      </c>
      <c r="C7" s="65" t="s">
        <v>195</v>
      </c>
      <c r="D7" s="65" t="s">
        <v>149</v>
      </c>
      <c r="E7" s="64" t="s">
        <v>184</v>
      </c>
      <c r="F7" s="65" t="s">
        <v>188</v>
      </c>
      <c r="G7" s="65" t="s">
        <v>210</v>
      </c>
      <c r="H7" s="65" t="s">
        <v>71</v>
      </c>
      <c r="I7" s="65" t="s">
        <v>195</v>
      </c>
      <c r="J7" s="65" t="s">
        <v>149</v>
      </c>
      <c r="K7" s="65" t="s">
        <v>196</v>
      </c>
      <c r="L7" s="65" t="s">
        <v>197</v>
      </c>
      <c r="M7" s="65" t="s">
        <v>210</v>
      </c>
      <c r="N7" s="44" t="s">
        <v>71</v>
      </c>
      <c r="O7" s="64" t="s">
        <v>184</v>
      </c>
      <c r="P7" s="65" t="s">
        <v>192</v>
      </c>
      <c r="Q7" s="64" t="s">
        <v>71</v>
      </c>
      <c r="R7" s="64" t="s">
        <v>184</v>
      </c>
      <c r="S7" s="66" t="s">
        <v>188</v>
      </c>
      <c r="T7" s="38"/>
      <c r="V7" s="43"/>
    </row>
    <row r="8" spans="1:22" ht="12.75">
      <c r="A8" s="67" t="s">
        <v>190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8"/>
      <c r="O8" s="69"/>
      <c r="P8" s="69"/>
      <c r="Q8" s="68"/>
      <c r="R8" s="69"/>
      <c r="S8" s="70"/>
      <c r="V8" t="s">
        <v>204</v>
      </c>
    </row>
    <row r="9" spans="1:22" ht="27" customHeight="1">
      <c r="A9" s="71" t="s">
        <v>185</v>
      </c>
      <c r="B9" s="72"/>
      <c r="C9" s="73">
        <v>26174.403</v>
      </c>
      <c r="D9" s="73">
        <v>985.057</v>
      </c>
      <c r="E9" s="74">
        <v>16138.106</v>
      </c>
      <c r="F9" s="75">
        <f>SUM(L9+P9+S9)</f>
        <v>4468.397</v>
      </c>
      <c r="G9" s="48">
        <v>742.662</v>
      </c>
      <c r="H9" s="48">
        <v>37037.961</v>
      </c>
      <c r="I9" s="48">
        <v>26174.402</v>
      </c>
      <c r="J9" s="48">
        <v>985.056</v>
      </c>
      <c r="K9" s="48">
        <v>7198.106</v>
      </c>
      <c r="L9" s="54">
        <v>2680.397</v>
      </c>
      <c r="M9" s="48">
        <v>742.662</v>
      </c>
      <c r="N9" s="41">
        <f>O9+P9</f>
        <v>5364</v>
      </c>
      <c r="O9" s="40">
        <v>4470</v>
      </c>
      <c r="P9" s="42">
        <v>894</v>
      </c>
      <c r="Q9" s="41">
        <f>R9+S9</f>
        <v>5364</v>
      </c>
      <c r="R9" s="40">
        <v>4470</v>
      </c>
      <c r="S9" s="96">
        <v>894</v>
      </c>
      <c r="U9" s="48">
        <v>7198.106</v>
      </c>
      <c r="V9" s="74">
        <v>16138.106</v>
      </c>
    </row>
    <row r="10" spans="1:22" ht="24" customHeight="1">
      <c r="A10" s="71" t="s">
        <v>189</v>
      </c>
      <c r="B10" s="76">
        <f>SUM(C10:F10)</f>
        <v>14054.560000000001</v>
      </c>
      <c r="C10" s="73">
        <v>4823.925</v>
      </c>
      <c r="D10" s="73">
        <v>181.546</v>
      </c>
      <c r="E10" s="74">
        <v>7665.928</v>
      </c>
      <c r="F10" s="75">
        <v>1383.161</v>
      </c>
      <c r="G10" s="48">
        <v>176.629</v>
      </c>
      <c r="H10" s="48">
        <v>8346.559</v>
      </c>
      <c r="I10" s="48">
        <v>4823.925</v>
      </c>
      <c r="J10" s="48">
        <v>181.545</v>
      </c>
      <c r="K10" s="48">
        <v>3009.928</v>
      </c>
      <c r="L10" s="54">
        <v>331.161</v>
      </c>
      <c r="M10" s="48">
        <v>176.629</v>
      </c>
      <c r="N10" s="41">
        <f aca="true" t="shared" si="0" ref="N10:N17">O10+P10</f>
        <v>3187</v>
      </c>
      <c r="O10" s="40">
        <v>2656</v>
      </c>
      <c r="P10" s="42">
        <v>531</v>
      </c>
      <c r="Q10" s="41">
        <f aca="true" t="shared" si="1" ref="Q10:Q17">R10+S10</f>
        <v>2531</v>
      </c>
      <c r="R10" s="40">
        <v>2000</v>
      </c>
      <c r="S10" s="96">
        <v>531</v>
      </c>
      <c r="U10" s="48">
        <v>3009.928</v>
      </c>
      <c r="V10" s="74">
        <v>7665.928</v>
      </c>
    </row>
    <row r="11" spans="1:22" ht="36" customHeight="1">
      <c r="A11" s="71" t="s">
        <v>199</v>
      </c>
      <c r="B11" s="72">
        <f>SUM(H11+N11+Q11)</f>
        <v>18669.65</v>
      </c>
      <c r="C11" s="73"/>
      <c r="D11" s="73"/>
      <c r="E11" s="75">
        <f aca="true" t="shared" si="2" ref="E11:E18">SUM(K11+O11+R11)</f>
        <v>14148.755000000001</v>
      </c>
      <c r="F11" s="75">
        <f>SUM(L11+P11+S11)</f>
        <v>4520.895</v>
      </c>
      <c r="G11" s="40">
        <v>230.743</v>
      </c>
      <c r="H11" s="73">
        <v>3069.65</v>
      </c>
      <c r="I11" s="77"/>
      <c r="J11" s="73"/>
      <c r="K11" s="73">
        <v>2148.755</v>
      </c>
      <c r="L11" s="73">
        <v>920.895</v>
      </c>
      <c r="M11" s="40">
        <v>230.743</v>
      </c>
      <c r="N11" s="41">
        <f t="shared" si="0"/>
        <v>6500</v>
      </c>
      <c r="O11" s="40">
        <v>5000</v>
      </c>
      <c r="P11" s="42">
        <v>1500</v>
      </c>
      <c r="Q11" s="41">
        <f t="shared" si="1"/>
        <v>9100</v>
      </c>
      <c r="R11" s="40">
        <v>7000</v>
      </c>
      <c r="S11" s="96">
        <v>2100</v>
      </c>
      <c r="U11" s="39">
        <v>2148.755</v>
      </c>
      <c r="V11" s="75">
        <f>SUM(AB11+AF11+AI11)</f>
        <v>0</v>
      </c>
    </row>
    <row r="12" spans="1:22" ht="28.5" customHeight="1">
      <c r="A12" s="71" t="s">
        <v>186</v>
      </c>
      <c r="B12" s="72">
        <f>SUM(H12+N12+Q12)</f>
        <v>16008.833999999999</v>
      </c>
      <c r="C12" s="73"/>
      <c r="D12" s="73"/>
      <c r="E12" s="74">
        <f t="shared" si="2"/>
        <v>15421.833999999999</v>
      </c>
      <c r="F12" s="75">
        <v>587</v>
      </c>
      <c r="G12" s="73"/>
      <c r="H12" s="48">
        <v>4951.834</v>
      </c>
      <c r="I12" s="45"/>
      <c r="J12" s="48"/>
      <c r="K12" s="48">
        <v>4951.834</v>
      </c>
      <c r="L12" s="73">
        <v>0</v>
      </c>
      <c r="M12" s="73"/>
      <c r="N12" s="41">
        <f t="shared" si="0"/>
        <v>5324</v>
      </c>
      <c r="O12" s="40">
        <v>5235</v>
      </c>
      <c r="P12" s="42">
        <v>89</v>
      </c>
      <c r="Q12" s="41">
        <f t="shared" si="1"/>
        <v>5733</v>
      </c>
      <c r="R12" s="40">
        <v>5235</v>
      </c>
      <c r="S12" s="96">
        <v>498</v>
      </c>
      <c r="U12" s="48">
        <v>4891.834</v>
      </c>
      <c r="V12" s="74">
        <f aca="true" t="shared" si="3" ref="V12:V18">SUM(AB12+AF12+AI12)</f>
        <v>0</v>
      </c>
    </row>
    <row r="13" spans="1:22" ht="21" customHeight="1">
      <c r="A13" s="71" t="s">
        <v>187</v>
      </c>
      <c r="B13" s="78">
        <f>SUM(H13+N13+Q13)</f>
        <v>14355.796</v>
      </c>
      <c r="C13" s="73"/>
      <c r="D13" s="73"/>
      <c r="E13" s="74">
        <f t="shared" si="2"/>
        <v>13714.509</v>
      </c>
      <c r="F13" s="79">
        <v>643</v>
      </c>
      <c r="G13" s="46">
        <v>77.706</v>
      </c>
      <c r="H13" s="46">
        <v>4694.796</v>
      </c>
      <c r="I13" s="45"/>
      <c r="J13" s="48"/>
      <c r="K13" s="46">
        <v>4523.509</v>
      </c>
      <c r="L13" s="55" t="s">
        <v>208</v>
      </c>
      <c r="M13" s="46">
        <v>77.706</v>
      </c>
      <c r="N13" s="41">
        <f t="shared" si="0"/>
        <v>4200</v>
      </c>
      <c r="O13" s="40">
        <v>4000</v>
      </c>
      <c r="P13" s="42">
        <v>200</v>
      </c>
      <c r="Q13" s="41">
        <f t="shared" si="1"/>
        <v>5461</v>
      </c>
      <c r="R13" s="40">
        <v>5191</v>
      </c>
      <c r="S13" s="96">
        <v>270</v>
      </c>
      <c r="U13" s="46">
        <v>4523.509</v>
      </c>
      <c r="V13" s="74">
        <f t="shared" si="3"/>
        <v>0</v>
      </c>
    </row>
    <row r="14" spans="1:22" ht="21" customHeight="1">
      <c r="A14" s="71" t="s">
        <v>206</v>
      </c>
      <c r="B14" s="80">
        <v>6400.3</v>
      </c>
      <c r="C14" s="73"/>
      <c r="D14" s="73"/>
      <c r="E14" s="74">
        <f t="shared" si="2"/>
        <v>7420.825</v>
      </c>
      <c r="F14" s="75">
        <v>2120.585</v>
      </c>
      <c r="G14" s="73"/>
      <c r="H14" s="48">
        <v>5552.358</v>
      </c>
      <c r="I14" s="45"/>
      <c r="J14" s="48"/>
      <c r="K14" s="48">
        <v>5420.825</v>
      </c>
      <c r="L14" s="73">
        <v>131.533</v>
      </c>
      <c r="M14" s="73"/>
      <c r="N14" s="41">
        <f t="shared" si="0"/>
        <v>1847</v>
      </c>
      <c r="O14" s="40">
        <v>1000</v>
      </c>
      <c r="P14" s="42">
        <v>847</v>
      </c>
      <c r="Q14" s="41">
        <v>1847</v>
      </c>
      <c r="R14" s="40">
        <v>1000</v>
      </c>
      <c r="S14" s="96">
        <v>847</v>
      </c>
      <c r="U14" s="48">
        <v>5420.825</v>
      </c>
      <c r="V14" s="74">
        <f t="shared" si="3"/>
        <v>0</v>
      </c>
    </row>
    <row r="15" spans="1:22" ht="21" customHeight="1">
      <c r="A15" s="71" t="s">
        <v>194</v>
      </c>
      <c r="B15" s="73">
        <v>1505.6</v>
      </c>
      <c r="C15" s="73"/>
      <c r="D15" s="73"/>
      <c r="E15" s="81">
        <f t="shared" si="2"/>
        <v>1480.795</v>
      </c>
      <c r="F15" s="73">
        <v>25.3</v>
      </c>
      <c r="G15" s="46">
        <v>5.74</v>
      </c>
      <c r="H15" s="48">
        <v>506.1</v>
      </c>
      <c r="I15" s="45"/>
      <c r="J15" s="48"/>
      <c r="K15" s="46">
        <v>480.795</v>
      </c>
      <c r="L15" s="55">
        <v>25.305</v>
      </c>
      <c r="M15" s="46">
        <v>5.74</v>
      </c>
      <c r="N15" s="41">
        <f t="shared" si="0"/>
        <v>503</v>
      </c>
      <c r="O15" s="40">
        <v>500</v>
      </c>
      <c r="P15" s="42">
        <v>3</v>
      </c>
      <c r="Q15" s="41">
        <f t="shared" si="1"/>
        <v>503</v>
      </c>
      <c r="R15" s="40">
        <v>500</v>
      </c>
      <c r="S15" s="96">
        <v>3</v>
      </c>
      <c r="U15" s="46">
        <v>480.795</v>
      </c>
      <c r="V15" s="81">
        <f t="shared" si="3"/>
        <v>0</v>
      </c>
    </row>
    <row r="16" spans="1:22" ht="21" customHeight="1">
      <c r="A16" s="71" t="s">
        <v>207</v>
      </c>
      <c r="B16" s="73"/>
      <c r="C16" s="73"/>
      <c r="D16" s="73"/>
      <c r="E16" s="81"/>
      <c r="F16" s="73"/>
      <c r="G16" s="47">
        <v>93.785</v>
      </c>
      <c r="H16" s="49">
        <v>1706.337</v>
      </c>
      <c r="I16" s="50"/>
      <c r="J16" s="49"/>
      <c r="K16" s="46">
        <v>1279.752</v>
      </c>
      <c r="L16" s="56">
        <v>426.585</v>
      </c>
      <c r="M16" s="47">
        <v>93.785</v>
      </c>
      <c r="N16" s="41"/>
      <c r="O16" s="40"/>
      <c r="P16" s="42"/>
      <c r="Q16" s="41"/>
      <c r="R16" s="40"/>
      <c r="S16" s="96"/>
      <c r="U16" s="46">
        <v>1279.752</v>
      </c>
      <c r="V16" s="81"/>
    </row>
    <row r="17" spans="1:22" ht="31.5" customHeight="1">
      <c r="A17" s="71" t="s">
        <v>193</v>
      </c>
      <c r="B17" s="72">
        <f>SUM(H17+N17+Q17)</f>
        <v>25160.09</v>
      </c>
      <c r="C17" s="73">
        <v>12470.473</v>
      </c>
      <c r="D17" s="73">
        <v>469.32</v>
      </c>
      <c r="E17" s="81">
        <f t="shared" si="2"/>
        <v>9874.692</v>
      </c>
      <c r="F17" s="74">
        <v>2345.6</v>
      </c>
      <c r="G17" s="48">
        <v>229.539</v>
      </c>
      <c r="H17" s="48">
        <v>16068.09</v>
      </c>
      <c r="I17" s="45">
        <v>12470.474</v>
      </c>
      <c r="J17" s="48">
        <v>469.322</v>
      </c>
      <c r="K17" s="48">
        <v>2339.692</v>
      </c>
      <c r="L17" s="54">
        <v>788.602</v>
      </c>
      <c r="M17" s="48">
        <v>229.539</v>
      </c>
      <c r="N17" s="41">
        <f t="shared" si="0"/>
        <v>4882</v>
      </c>
      <c r="O17" s="40">
        <v>4035</v>
      </c>
      <c r="P17" s="42">
        <v>847</v>
      </c>
      <c r="Q17" s="41">
        <f t="shared" si="1"/>
        <v>4210</v>
      </c>
      <c r="R17" s="40">
        <v>3500</v>
      </c>
      <c r="S17" s="96">
        <v>710</v>
      </c>
      <c r="U17" s="48">
        <v>2339.692</v>
      </c>
      <c r="V17" s="81">
        <f t="shared" si="3"/>
        <v>0</v>
      </c>
    </row>
    <row r="18" spans="1:23" ht="136.5" customHeight="1" thickBot="1">
      <c r="A18" s="97" t="s">
        <v>200</v>
      </c>
      <c r="B18" s="82">
        <v>4148</v>
      </c>
      <c r="C18" s="82">
        <v>741.3</v>
      </c>
      <c r="D18" s="82">
        <v>27.9</v>
      </c>
      <c r="E18" s="82">
        <f t="shared" si="2"/>
        <v>2496.898</v>
      </c>
      <c r="F18" s="82">
        <v>881.9</v>
      </c>
      <c r="G18" s="83">
        <v>10.386</v>
      </c>
      <c r="H18" s="83">
        <f>SUM(I18:L18)</f>
        <v>839.0010000000001</v>
      </c>
      <c r="I18" s="83">
        <v>741.255</v>
      </c>
      <c r="J18" s="83">
        <v>27.898</v>
      </c>
      <c r="K18" s="83">
        <v>27.898</v>
      </c>
      <c r="L18" s="83">
        <v>41.95</v>
      </c>
      <c r="M18" s="83">
        <v>10.386</v>
      </c>
      <c r="N18" s="82">
        <v>1674</v>
      </c>
      <c r="O18" s="84">
        <v>1234</v>
      </c>
      <c r="P18" s="84">
        <v>440</v>
      </c>
      <c r="Q18" s="44">
        <v>1635</v>
      </c>
      <c r="R18" s="84">
        <v>1235</v>
      </c>
      <c r="S18" s="96">
        <v>400</v>
      </c>
      <c r="U18" s="53"/>
      <c r="V18" s="82">
        <f t="shared" si="3"/>
        <v>0</v>
      </c>
      <c r="W18" t="s">
        <v>205</v>
      </c>
    </row>
    <row r="19" spans="1:22" ht="27" customHeight="1" thickBot="1">
      <c r="A19" s="85" t="s">
        <v>191</v>
      </c>
      <c r="B19" s="86">
        <v>152809.685</v>
      </c>
      <c r="C19" s="86">
        <f>SUM(C8:C17)</f>
        <v>43468.801</v>
      </c>
      <c r="D19" s="86">
        <f>SUM(D9:D17)</f>
        <v>1635.923</v>
      </c>
      <c r="E19" s="86">
        <v>91145.196</v>
      </c>
      <c r="F19" s="86">
        <v>16559.765</v>
      </c>
      <c r="G19" s="86">
        <f>SUM(G8:G17)</f>
        <v>1556.804</v>
      </c>
      <c r="H19" s="86">
        <f aca="true" t="shared" si="4" ref="H19:M19">SUM(H9:H17)</f>
        <v>81933.68500000001</v>
      </c>
      <c r="I19" s="86">
        <f t="shared" si="4"/>
        <v>43468.801</v>
      </c>
      <c r="J19" s="86">
        <f t="shared" si="4"/>
        <v>1635.9230000000002</v>
      </c>
      <c r="K19" s="86">
        <f t="shared" si="4"/>
        <v>31353.195999999996</v>
      </c>
      <c r="L19" s="86">
        <v>5475.765</v>
      </c>
      <c r="M19" s="86">
        <f t="shared" si="4"/>
        <v>1556.804</v>
      </c>
      <c r="N19" s="87">
        <v>34967</v>
      </c>
      <c r="O19" s="98">
        <v>29896</v>
      </c>
      <c r="P19" s="98">
        <v>5071</v>
      </c>
      <c r="Q19" s="99">
        <v>35909</v>
      </c>
      <c r="R19" s="98">
        <v>29896</v>
      </c>
      <c r="S19" s="100">
        <v>6013</v>
      </c>
      <c r="U19" s="53"/>
      <c r="V19" s="86">
        <v>91145.196</v>
      </c>
    </row>
    <row r="20" spans="1:19" ht="27" customHeight="1">
      <c r="A20" s="88"/>
      <c r="B20" s="89"/>
      <c r="C20" s="89"/>
      <c r="D20" s="89"/>
      <c r="E20" s="90"/>
      <c r="F20" s="90"/>
      <c r="G20" s="91"/>
      <c r="H20" s="91"/>
      <c r="I20" s="91"/>
      <c r="J20" s="91"/>
      <c r="K20" s="91"/>
      <c r="L20" s="91"/>
      <c r="M20" s="91"/>
      <c r="N20" s="92"/>
      <c r="O20" s="93"/>
      <c r="P20" s="93"/>
      <c r="Q20" s="94"/>
      <c r="R20" s="93"/>
      <c r="S20" s="93"/>
    </row>
    <row r="21" spans="1:19" ht="15.75">
      <c r="A21" s="126" t="s">
        <v>211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</row>
    <row r="23" spans="1:19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</sheetData>
  <mergeCells count="8">
    <mergeCell ref="B6:G6"/>
    <mergeCell ref="O1:S1"/>
    <mergeCell ref="A21:S21"/>
    <mergeCell ref="N6:P6"/>
    <mergeCell ref="Q6:S6"/>
    <mergeCell ref="A5:S5"/>
    <mergeCell ref="A6:A7"/>
    <mergeCell ref="N3:R3"/>
  </mergeCells>
  <printOptions/>
  <pageMargins left="0.3937007874015748" right="0.1968503937007874" top="0.1968503937007874" bottom="0.1968503937007874" header="0.11811023622047245" footer="0.31496062992125984"/>
  <pageSetup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2010-09-16T06:46:00Z</cp:lastPrinted>
  <dcterms:created xsi:type="dcterms:W3CDTF">2006-11-07T07:03:30Z</dcterms:created>
  <dcterms:modified xsi:type="dcterms:W3CDTF">2010-10-01T14:23:43Z</dcterms:modified>
  <cp:category/>
  <cp:version/>
  <cp:contentType/>
  <cp:contentStatus/>
</cp:coreProperties>
</file>