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20" sheetId="6" r:id="rId6"/>
  </sheets>
  <definedNames/>
  <calcPr fullCalcOnLoad="1"/>
</workbook>
</file>

<file path=xl/sharedStrings.xml><?xml version="1.0" encoding="utf-8"?>
<sst xmlns="http://schemas.openxmlformats.org/spreadsheetml/2006/main" count="404" uniqueCount="222">
  <si>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</si>
  <si>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</si>
  <si>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</si>
  <si>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</si>
  <si>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</si>
  <si>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</si>
  <si>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</si>
  <si>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</si>
  <si>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</si>
  <si>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</si>
  <si>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</si>
  <si>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</si>
  <si>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</si>
  <si>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</si>
  <si>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</si>
  <si>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</si>
  <si>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</si>
  <si>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</si>
  <si>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</si>
  <si>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</si>
  <si>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</si>
  <si>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</si>
  <si>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</si>
  <si>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</si>
  <si>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</si>
  <si>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</si>
  <si>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</si>
  <si>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</si>
  <si>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</si>
  <si>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</si>
  <si>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</si>
  <si>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</si>
  <si>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</si>
  <si>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</si>
  <si>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</si>
  <si>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</si>
  <si>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</si>
  <si>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</si>
  <si>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</si>
  <si>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</si>
  <si>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</si>
  <si>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</si>
  <si>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</si>
  <si>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</si>
  <si>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</si>
  <si>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</si>
  <si>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</si>
  <si>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</si>
  <si>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</si>
  <si>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</si>
  <si>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</si>
  <si>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</si>
  <si>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</si>
  <si>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</si>
  <si>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</si>
  <si>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</si>
  <si>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</si>
  <si>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</si>
  <si>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</si>
  <si>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</si>
  <si>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</si>
  <si>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</si>
  <si>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</si>
  <si>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</si>
  <si>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</si>
  <si>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</si>
  <si>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</si>
  <si>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</si>
  <si>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</si>
  <si>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</si>
  <si>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</si>
  <si>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</si>
  <si>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</si>
  <si>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</si>
  <si>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</si>
  <si>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</si>
  <si>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</si>
  <si>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</si>
  <si>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</si>
  <si>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</si>
  <si>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</si>
  <si>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</si>
  <si>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</si>
  <si>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</si>
  <si>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</si>
  <si>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</si>
  <si>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</si>
  <si>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</si>
  <si>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</si>
  <si>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</si>
  <si>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</si>
  <si>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</si>
  <si>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</si>
  <si>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</si>
  <si>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</si>
  <si>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</si>
  <si>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</si>
  <si>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</si>
  <si>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</si>
  <si>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</si>
  <si>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</si>
  <si>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</si>
  <si>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</si>
  <si>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</si>
  <si>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</si>
  <si>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</si>
  <si>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</si>
  <si>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</si>
  <si>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</si>
  <si>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</si>
  <si>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</si>
  <si>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</si>
  <si>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</si>
  <si>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</si>
  <si>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</si>
  <si>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</si>
  <si>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</si>
  <si>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</si>
  <si>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</si>
  <si>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</si>
  <si>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</si>
  <si>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</si>
  <si>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</si>
  <si>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</si>
  <si>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</si>
  <si>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</si>
  <si>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</si>
  <si>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</si>
  <si>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</si>
  <si>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</si>
  <si>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</si>
  <si>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</si>
  <si>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</si>
  <si>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</si>
  <si>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</si>
  <si>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</si>
  <si>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</si>
  <si>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</si>
  <si>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</si>
  <si>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</si>
  <si>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</si>
  <si>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</si>
  <si>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</si>
  <si>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</si>
  <si>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</si>
  <si>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</si>
  <si>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</si>
  <si>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</si>
  <si>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</si>
  <si>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</si>
  <si>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</si>
  <si>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</si>
  <si>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</si>
  <si>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</si>
  <si>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</si>
  <si>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</si>
  <si>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</si>
  <si>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</si>
  <si>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</si>
  <si>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</si>
  <si>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</si>
  <si>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</si>
  <si>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</si>
  <si>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</si>
  <si>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</si>
  <si>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</si>
  <si>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</si>
  <si>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</si>
  <si>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</si>
  <si>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</si>
  <si>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</si>
  <si>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</si>
  <si>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</si>
  <si>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</si>
  <si>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</si>
  <si>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</si>
  <si>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</si>
  <si>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</si>
  <si>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</si>
  <si>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</si>
  <si>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</si>
  <si>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</si>
  <si>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</si>
  <si>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</si>
  <si>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</si>
  <si>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</si>
  <si>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</si>
  <si>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2009-2010</t>
  </si>
  <si>
    <t>Физическая культура, спорт</t>
  </si>
  <si>
    <t>2009-2011</t>
  </si>
  <si>
    <t>Кладбище  г. Мурома в районе д. Старое  Ратово</t>
  </si>
  <si>
    <t>Национальная экономика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</si>
  <si>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</si>
  <si>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</si>
  <si>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Пристрой   к школе №15 по ул.Колхозная в г. Муроме</t>
  </si>
  <si>
    <t>Газификация уличных сетей г.Мурома</t>
  </si>
  <si>
    <t xml:space="preserve"> Крытый   тренировочный  каток  с искусственным льдом в г.Муроме</t>
  </si>
  <si>
    <t xml:space="preserve">                            2011год</t>
  </si>
  <si>
    <t>Сметная  стоимость</t>
  </si>
  <si>
    <t xml:space="preserve">2010г. </t>
  </si>
  <si>
    <t xml:space="preserve">                            2012год</t>
  </si>
  <si>
    <t>2009-2010г</t>
  </si>
  <si>
    <t>2362.9</t>
  </si>
  <si>
    <t>2009-2012</t>
  </si>
  <si>
    <t>2010-2012г.</t>
  </si>
  <si>
    <t>2010-2012</t>
  </si>
  <si>
    <t>1.Управление ЖКХ</t>
  </si>
  <si>
    <t>2. Управление здравоохранения</t>
  </si>
  <si>
    <t xml:space="preserve"> Реконструкция  4-х этажного  стационарного корпуса  МУЗ "Муромская городская больница № 3"</t>
  </si>
  <si>
    <t xml:space="preserve">Областнойбюджет </t>
  </si>
  <si>
    <t>Областной</t>
  </si>
  <si>
    <t>Приложение №3</t>
  </si>
  <si>
    <t>8. Перечень мероприятий долгосрочной  целевой инвестиционной программы о. Муром  на 2010-2012 годы.</t>
  </si>
  <si>
    <t>Разработка раздела  правил землепользования и застройки о.Муром   "Проект зон охраны объектов культурного наследия (памятников истории,архитектуры и культуры),"</t>
  </si>
  <si>
    <t>ТКУ для теплоснабжения крытого тренировочного  катка  с искусственным льдом  по бульвару Тихомирова в г.Муроме</t>
  </si>
  <si>
    <t>Реконструкция части жилого дома №34/2 (нежилого помещения первого этажа) по ул. Ленингра-дской под квартиры</t>
  </si>
  <si>
    <t>Футбольное поле с искусственным покрытием по ул.Владимирская в г. Муроме</t>
  </si>
  <si>
    <t>Федер.</t>
  </si>
  <si>
    <t>Приобретение жилья</t>
  </si>
  <si>
    <t>к постановлению администрации  округа Муром</t>
  </si>
  <si>
    <t xml:space="preserve">Зам. Главы  администрации, начальник управления жилищно- коммунального хозяйства                                     Е.В. Жуков </t>
  </si>
  <si>
    <t>от "_24____"__08._2010  №_1866_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</si>
</sst>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2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4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/>
    </xf>
    <xf numFmtId="0" fontId="16" fillId="0" borderId="1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horizontal="left" vertical="center" wrapText="1"/>
    </xf>
    <xf numFmtId="164" fontId="16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 horizontal="left" vertical="center" wrapText="1"/>
    </xf>
    <xf numFmtId="164" fontId="16" fillId="0" borderId="6" xfId="0" applyNumberFormat="1" applyFont="1" applyFill="1" applyBorder="1" applyAlignment="1">
      <alignment horizontal="center"/>
    </xf>
    <xf numFmtId="164" fontId="16" fillId="0" borderId="6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/>
    </xf>
    <xf numFmtId="164" fontId="21" fillId="0" borderId="9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1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/>
    </xf>
    <xf numFmtId="164" fontId="20" fillId="0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/>
    </xf>
    <xf numFmtId="164" fontId="16" fillId="0" borderId="5" xfId="0" applyNumberFormat="1" applyFont="1" applyFill="1" applyBorder="1" applyAlignment="1">
      <alignment/>
    </xf>
    <xf numFmtId="164" fontId="16" fillId="0" borderId="20" xfId="0" applyNumberFormat="1" applyFont="1" applyFill="1" applyBorder="1" applyAlignment="1">
      <alignment/>
    </xf>
    <xf numFmtId="164" fontId="16" fillId="0" borderId="19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96" t="s">
        <v>0</v>
      </c>
      <c r="B4" s="96" t="s">
        <v>69</v>
      </c>
      <c r="C4" s="96"/>
      <c r="D4" s="96"/>
      <c r="E4" s="96"/>
      <c r="F4" s="96"/>
      <c r="G4" s="96" t="s">
        <v>5</v>
      </c>
      <c r="H4" s="96"/>
      <c r="I4" s="96"/>
      <c r="J4" s="96"/>
      <c r="K4" s="96"/>
      <c r="L4" s="96" t="s">
        <v>6</v>
      </c>
      <c r="M4" s="96"/>
      <c r="N4" s="96"/>
      <c r="O4" s="96"/>
      <c r="P4" s="96"/>
      <c r="Q4" s="96" t="s">
        <v>7</v>
      </c>
      <c r="R4" s="96"/>
      <c r="S4" s="96"/>
      <c r="T4" s="96"/>
      <c r="U4" s="96"/>
      <c r="V4" s="97" t="s">
        <v>72</v>
      </c>
      <c r="W4" s="98"/>
      <c r="X4" s="98"/>
      <c r="Y4" s="98"/>
      <c r="Z4" s="99"/>
    </row>
    <row r="5" spans="1:26" ht="63.75">
      <c r="A5" s="96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100" t="s">
        <v>151</v>
      </c>
      <c r="B3" s="100" t="s">
        <v>8</v>
      </c>
      <c r="C3" s="100" t="s">
        <v>1</v>
      </c>
      <c r="D3" s="100" t="s">
        <v>2</v>
      </c>
      <c r="E3" s="100" t="s">
        <v>3</v>
      </c>
      <c r="F3" s="100" t="s">
        <v>4</v>
      </c>
      <c r="G3" s="100" t="s">
        <v>152</v>
      </c>
      <c r="H3" s="102" t="s">
        <v>5</v>
      </c>
      <c r="I3" s="103"/>
      <c r="J3" s="103"/>
      <c r="K3" s="104"/>
      <c r="L3" s="96" t="s">
        <v>6</v>
      </c>
      <c r="M3" s="96"/>
      <c r="N3" s="96"/>
      <c r="O3" s="96"/>
      <c r="P3" s="96" t="s">
        <v>7</v>
      </c>
      <c r="Q3" s="96"/>
      <c r="R3" s="96"/>
      <c r="S3" s="96"/>
    </row>
    <row r="4" spans="1:19" ht="38.25" customHeight="1">
      <c r="A4" s="101"/>
      <c r="B4" s="101"/>
      <c r="C4" s="101"/>
      <c r="D4" s="101"/>
      <c r="E4" s="101"/>
      <c r="F4" s="101"/>
      <c r="G4" s="101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94" t="s">
        <v>142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7:9" ht="12.75">
      <c r="G4" s="105"/>
      <c r="H4" s="105"/>
      <c r="I4" s="20"/>
    </row>
    <row r="7" spans="1:31" ht="12.75" customHeight="1">
      <c r="A7" s="96" t="s">
        <v>128</v>
      </c>
      <c r="B7" s="96" t="s">
        <v>136</v>
      </c>
      <c r="C7" s="96" t="s">
        <v>137</v>
      </c>
      <c r="D7" s="96" t="s">
        <v>138</v>
      </c>
      <c r="E7" s="96" t="s">
        <v>3</v>
      </c>
      <c r="F7" s="96" t="s">
        <v>122</v>
      </c>
      <c r="G7" s="96" t="s">
        <v>123</v>
      </c>
      <c r="H7" s="96" t="s">
        <v>69</v>
      </c>
      <c r="I7" s="96"/>
      <c r="J7" s="96"/>
      <c r="K7" s="96"/>
      <c r="L7" s="96"/>
      <c r="M7" s="96" t="s">
        <v>5</v>
      </c>
      <c r="N7" s="96"/>
      <c r="O7" s="96"/>
      <c r="P7" s="96"/>
      <c r="Q7" s="96" t="s">
        <v>6</v>
      </c>
      <c r="R7" s="96"/>
      <c r="S7" s="96"/>
      <c r="T7" s="96"/>
      <c r="U7" s="96"/>
      <c r="V7" s="96" t="s">
        <v>7</v>
      </c>
      <c r="W7" s="96"/>
      <c r="X7" s="96"/>
      <c r="Y7" s="96"/>
      <c r="Z7" s="96"/>
      <c r="AA7" s="95" t="s">
        <v>72</v>
      </c>
      <c r="AB7" s="95"/>
      <c r="AC7" s="95"/>
      <c r="AD7" s="95"/>
      <c r="AE7" s="95"/>
    </row>
    <row r="8" spans="1:31" ht="51">
      <c r="A8" s="96"/>
      <c r="B8" s="96"/>
      <c r="C8" s="96"/>
      <c r="D8" s="96"/>
      <c r="E8" s="96"/>
      <c r="F8" s="96"/>
      <c r="G8" s="96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113" t="s">
        <v>163</v>
      </c>
      <c r="B3" s="113" t="s">
        <v>161</v>
      </c>
      <c r="C3" s="113" t="s">
        <v>152</v>
      </c>
      <c r="D3" s="113" t="s">
        <v>162</v>
      </c>
      <c r="E3" s="113" t="s">
        <v>71</v>
      </c>
      <c r="F3" s="112" t="s">
        <v>153</v>
      </c>
      <c r="G3" s="112"/>
      <c r="H3" s="112"/>
      <c r="I3" s="112" t="s">
        <v>5</v>
      </c>
      <c r="J3" s="112"/>
      <c r="K3" s="112"/>
      <c r="L3" s="112"/>
      <c r="M3" s="112" t="s">
        <v>6</v>
      </c>
      <c r="N3" s="112"/>
      <c r="O3" s="112"/>
      <c r="P3" s="112"/>
      <c r="Q3" s="112" t="s">
        <v>7</v>
      </c>
      <c r="R3" s="112"/>
      <c r="S3" s="112"/>
      <c r="T3" s="112"/>
    </row>
    <row r="4" spans="1:20" ht="36">
      <c r="A4" s="114"/>
      <c r="B4" s="114"/>
      <c r="C4" s="114"/>
      <c r="D4" s="114"/>
      <c r="E4" s="114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106" t="s">
        <v>164</v>
      </c>
      <c r="B6" s="108" t="s">
        <v>74</v>
      </c>
      <c r="C6" s="34" t="s">
        <v>158</v>
      </c>
      <c r="D6" s="22" t="s">
        <v>154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0" ht="61.5" customHeight="1">
      <c r="A7" s="107"/>
      <c r="B7" s="108"/>
      <c r="C7" s="34" t="s">
        <v>155</v>
      </c>
      <c r="D7" s="22" t="s">
        <v>159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ht="57.75" customHeight="1">
      <c r="A8" s="107"/>
      <c r="B8" s="108"/>
      <c r="C8" s="34" t="s">
        <v>156</v>
      </c>
      <c r="D8" s="22" t="s">
        <v>160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39.75" customHeight="1">
      <c r="A9" s="107"/>
      <c r="B9" s="108"/>
      <c r="C9" s="34" t="s">
        <v>157</v>
      </c>
      <c r="D9" s="22" t="s">
        <v>159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0" ht="27" customHeight="1">
      <c r="A10" s="107"/>
      <c r="B10" s="108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107"/>
      <c r="B11" s="108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107"/>
      <c r="B12" s="108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107"/>
      <c r="B13" s="108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107"/>
      <c r="B14" s="108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106" t="s">
        <v>166</v>
      </c>
      <c r="B15" s="108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107"/>
      <c r="B16" s="108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107"/>
      <c r="B17" s="108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105" t="s">
        <v>178</v>
      </c>
      <c r="E20" s="105"/>
      <c r="F20" s="105"/>
      <c r="G20" s="105"/>
      <c r="H20" s="105"/>
      <c r="I20" s="105"/>
      <c r="J20" s="105"/>
      <c r="R20" s="105" t="s">
        <v>179</v>
      </c>
      <c r="S20" s="105"/>
    </row>
  </sheetData>
  <mergeCells count="31">
    <mergeCell ref="I3:L3"/>
    <mergeCell ref="M3:P3"/>
    <mergeCell ref="A3:A4"/>
    <mergeCell ref="B3:B4"/>
    <mergeCell ref="C3:C4"/>
    <mergeCell ref="D3:D4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T6:T9"/>
    <mergeCell ref="P6:P9"/>
    <mergeCell ref="Q6:Q9"/>
    <mergeCell ref="R6:R9"/>
    <mergeCell ref="S6:S9"/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O6:O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9"/>
  <sheetViews>
    <sheetView tabSelected="1" view="pageBreakPreview" zoomScaleNormal="75" zoomScaleSheetLayoutView="100" workbookViewId="0" topLeftCell="F1">
      <selection activeCell="P4" sqref="P4"/>
    </sheetView>
  </sheetViews>
  <sheetFormatPr defaultColWidth="9.00390625" defaultRowHeight="12.75"/>
  <cols>
    <col min="1" max="1" width="6.75390625" style="45" customWidth="1"/>
    <col min="2" max="2" width="30.875" style="45" customWidth="1"/>
    <col min="3" max="3" width="6.25390625" style="45" customWidth="1"/>
    <col min="4" max="4" width="8.375" style="45" customWidth="1"/>
    <col min="5" max="5" width="11.75390625" style="44" customWidth="1"/>
    <col min="6" max="6" width="9.375" style="44" customWidth="1"/>
    <col min="7" max="7" width="9.25390625" style="44" customWidth="1"/>
    <col min="8" max="8" width="8.75390625" style="44" customWidth="1"/>
    <col min="9" max="9" width="10.625" style="44" customWidth="1"/>
    <col min="10" max="10" width="10.875" style="44" customWidth="1"/>
    <col min="11" max="11" width="9.375" style="44" customWidth="1"/>
    <col min="12" max="12" width="11.25390625" style="44" customWidth="1"/>
    <col min="13" max="13" width="9.00390625" style="44" customWidth="1"/>
    <col min="14" max="14" width="10.875" style="44" customWidth="1"/>
    <col min="15" max="15" width="10.75390625" style="44" customWidth="1"/>
    <col min="16" max="16" width="9.125" style="44" customWidth="1"/>
    <col min="17" max="17" width="10.25390625" style="44" customWidth="1"/>
    <col min="18" max="18" width="10.375" style="44" customWidth="1"/>
    <col min="19" max="19" width="10.25390625" style="44" customWidth="1"/>
    <col min="20" max="20" width="10.875" style="44" customWidth="1"/>
    <col min="21" max="16384" width="8.00390625" style="45" customWidth="1"/>
  </cols>
  <sheetData>
    <row r="2" spans="15:21" ht="15.75">
      <c r="O2" s="69"/>
      <c r="P2" s="69"/>
      <c r="Q2" s="115" t="s">
        <v>211</v>
      </c>
      <c r="R2" s="115"/>
      <c r="S2" s="115"/>
      <c r="T2" s="70"/>
      <c r="U2" s="71"/>
    </row>
    <row r="3" spans="14:21" ht="15.75">
      <c r="N3" s="67"/>
      <c r="O3" s="115" t="s">
        <v>219</v>
      </c>
      <c r="P3" s="115"/>
      <c r="Q3" s="115"/>
      <c r="R3" s="115"/>
      <c r="S3" s="115"/>
      <c r="T3" s="115"/>
      <c r="U3" s="115"/>
    </row>
    <row r="4" spans="15:21" ht="15.75">
      <c r="O4" s="72"/>
      <c r="P4" s="72" t="s">
        <v>221</v>
      </c>
      <c r="Q4" s="73"/>
      <c r="R4" s="73"/>
      <c r="S4" s="73"/>
      <c r="T4" s="73"/>
      <c r="U4" s="71"/>
    </row>
    <row r="5" spans="15:21" ht="8.25" customHeight="1">
      <c r="O5" s="72"/>
      <c r="P5" s="72"/>
      <c r="Q5" s="68"/>
      <c r="R5" s="68"/>
      <c r="S5" s="68"/>
      <c r="T5" s="68"/>
      <c r="U5" s="71"/>
    </row>
    <row r="6" spans="2:18" ht="19.5" customHeight="1">
      <c r="B6" s="116" t="s">
        <v>212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3:18" ht="9.75" customHeight="1" thickBot="1"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20" s="40" customFormat="1" ht="15">
      <c r="A8" s="121"/>
      <c r="B8" s="123" t="s">
        <v>152</v>
      </c>
      <c r="C8" s="125" t="s">
        <v>192</v>
      </c>
      <c r="D8" s="118" t="s">
        <v>198</v>
      </c>
      <c r="E8" s="127" t="s">
        <v>71</v>
      </c>
      <c r="F8" s="55"/>
      <c r="G8" s="55"/>
      <c r="H8" s="120"/>
      <c r="I8" s="120"/>
      <c r="J8" s="129" t="s">
        <v>199</v>
      </c>
      <c r="K8" s="129"/>
      <c r="L8" s="129"/>
      <c r="M8" s="129"/>
      <c r="N8" s="129"/>
      <c r="O8" s="130" t="s">
        <v>197</v>
      </c>
      <c r="P8" s="131"/>
      <c r="Q8" s="132"/>
      <c r="R8" s="133" t="s">
        <v>200</v>
      </c>
      <c r="S8" s="120"/>
      <c r="T8" s="134"/>
    </row>
    <row r="9" spans="1:20" s="40" customFormat="1" ht="48" customHeight="1">
      <c r="A9" s="121"/>
      <c r="B9" s="124"/>
      <c r="C9" s="126"/>
      <c r="D9" s="119"/>
      <c r="E9" s="128"/>
      <c r="F9" s="52" t="s">
        <v>217</v>
      </c>
      <c r="G9" s="52" t="s">
        <v>210</v>
      </c>
      <c r="H9" s="50" t="s">
        <v>185</v>
      </c>
      <c r="I9" s="50" t="s">
        <v>167</v>
      </c>
      <c r="J9" s="50" t="s">
        <v>71</v>
      </c>
      <c r="K9" s="50" t="s">
        <v>217</v>
      </c>
      <c r="L9" s="51" t="s">
        <v>209</v>
      </c>
      <c r="M9" s="50" t="s">
        <v>185</v>
      </c>
      <c r="N9" s="50" t="s">
        <v>167</v>
      </c>
      <c r="O9" s="50" t="s">
        <v>71</v>
      </c>
      <c r="P9" s="50" t="s">
        <v>185</v>
      </c>
      <c r="Q9" s="50" t="s">
        <v>167</v>
      </c>
      <c r="R9" s="50" t="s">
        <v>71</v>
      </c>
      <c r="S9" s="50" t="s">
        <v>185</v>
      </c>
      <c r="T9" s="56" t="s">
        <v>167</v>
      </c>
    </row>
    <row r="10" spans="2:20" s="40" customFormat="1" ht="16.5" customHeight="1">
      <c r="B10" s="57" t="s">
        <v>206</v>
      </c>
      <c r="C10" s="49"/>
      <c r="D10" s="49"/>
      <c r="E10" s="52"/>
      <c r="F10" s="5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8"/>
    </row>
    <row r="11" spans="2:21" s="40" customFormat="1" ht="27.75" customHeight="1">
      <c r="B11" s="57" t="s">
        <v>129</v>
      </c>
      <c r="C11" s="46" t="s">
        <v>189</v>
      </c>
      <c r="D11" s="46"/>
      <c r="E11" s="48">
        <f>H11+I11</f>
        <v>827575</v>
      </c>
      <c r="F11" s="48"/>
      <c r="G11" s="48"/>
      <c r="H11" s="48">
        <f>M11+P11+S11</f>
        <v>4575</v>
      </c>
      <c r="I11" s="48">
        <f>N11+Q11+T11</f>
        <v>823000</v>
      </c>
      <c r="J11" s="48">
        <f>M11+N11</f>
        <v>243575</v>
      </c>
      <c r="K11" s="48"/>
      <c r="L11" s="48"/>
      <c r="M11" s="48">
        <v>1575</v>
      </c>
      <c r="N11" s="48">
        <v>242000</v>
      </c>
      <c r="O11" s="48">
        <f>P11+Q11</f>
        <v>280000</v>
      </c>
      <c r="P11" s="48">
        <f>P12</f>
        <v>2000</v>
      </c>
      <c r="Q11" s="48">
        <v>278000</v>
      </c>
      <c r="R11" s="48">
        <f>S11+T11</f>
        <v>304000</v>
      </c>
      <c r="S11" s="48">
        <f>S12</f>
        <v>1000</v>
      </c>
      <c r="T11" s="60">
        <v>303000</v>
      </c>
      <c r="U11" s="41"/>
    </row>
    <row r="12" spans="2:21" s="40" customFormat="1" ht="55.5" customHeight="1">
      <c r="B12" s="59" t="s">
        <v>215</v>
      </c>
      <c r="C12" s="46" t="s">
        <v>187</v>
      </c>
      <c r="D12" s="54">
        <v>7000</v>
      </c>
      <c r="E12" s="48">
        <f>H12+I12</f>
        <v>3100</v>
      </c>
      <c r="F12" s="48"/>
      <c r="G12" s="48"/>
      <c r="H12" s="48">
        <f aca="true" t="shared" si="0" ref="H12:H29">M12+P12+S12</f>
        <v>3100</v>
      </c>
      <c r="I12" s="48">
        <f aca="true" t="shared" si="1" ref="I12:I30">N12+Q12+T12</f>
        <v>0</v>
      </c>
      <c r="J12" s="48">
        <v>100</v>
      </c>
      <c r="K12" s="48"/>
      <c r="L12" s="48"/>
      <c r="M12" s="48">
        <v>100</v>
      </c>
      <c r="N12" s="48"/>
      <c r="O12" s="48">
        <f aca="true" t="shared" si="2" ref="O12:O30">P12+Q12</f>
        <v>2000</v>
      </c>
      <c r="P12" s="48">
        <v>2000</v>
      </c>
      <c r="Q12" s="48"/>
      <c r="R12" s="48">
        <f aca="true" t="shared" si="3" ref="R12:R30">S12+T12</f>
        <v>1000</v>
      </c>
      <c r="S12" s="48">
        <v>1000</v>
      </c>
      <c r="T12" s="60"/>
      <c r="U12" s="41"/>
    </row>
    <row r="13" spans="2:21" s="40" customFormat="1" ht="21.75" customHeight="1">
      <c r="B13" s="59" t="s">
        <v>218</v>
      </c>
      <c r="C13" s="46"/>
      <c r="D13" s="48">
        <v>1475</v>
      </c>
      <c r="E13" s="48">
        <v>1475</v>
      </c>
      <c r="F13" s="48"/>
      <c r="G13" s="48"/>
      <c r="H13" s="48">
        <v>1475</v>
      </c>
      <c r="I13" s="48"/>
      <c r="J13" s="48">
        <v>1475</v>
      </c>
      <c r="K13" s="48"/>
      <c r="L13" s="48"/>
      <c r="M13" s="48">
        <v>1475</v>
      </c>
      <c r="N13" s="48"/>
      <c r="O13" s="48"/>
      <c r="P13" s="48"/>
      <c r="Q13" s="48"/>
      <c r="R13" s="48"/>
      <c r="S13" s="48"/>
      <c r="T13" s="60"/>
      <c r="U13" s="41"/>
    </row>
    <row r="14" spans="2:21" s="40" customFormat="1" ht="16.5" customHeight="1">
      <c r="B14" s="59" t="s">
        <v>20</v>
      </c>
      <c r="C14" s="46"/>
      <c r="D14" s="46"/>
      <c r="E14" s="48">
        <f>H14+I14</f>
        <v>4100</v>
      </c>
      <c r="F14" s="48"/>
      <c r="G14" s="48"/>
      <c r="H14" s="48">
        <f>M14+P14+S14</f>
        <v>4100</v>
      </c>
      <c r="I14" s="48">
        <f>N14+Q14+T14</f>
        <v>0</v>
      </c>
      <c r="J14" s="48">
        <f>M14+N14</f>
        <v>4100</v>
      </c>
      <c r="K14" s="48"/>
      <c r="L14" s="48"/>
      <c r="M14" s="48">
        <v>4100</v>
      </c>
      <c r="N14" s="48"/>
      <c r="O14" s="48"/>
      <c r="P14" s="48"/>
      <c r="Q14" s="48"/>
      <c r="R14" s="48"/>
      <c r="S14" s="48"/>
      <c r="T14" s="60"/>
      <c r="U14" s="41"/>
    </row>
    <row r="15" spans="2:21" s="40" customFormat="1" ht="21" customHeight="1">
      <c r="B15" s="59" t="s">
        <v>21</v>
      </c>
      <c r="C15" s="46">
        <v>2010</v>
      </c>
      <c r="D15" s="46">
        <v>149000</v>
      </c>
      <c r="E15" s="48">
        <f>H15+I15</f>
        <v>4100</v>
      </c>
      <c r="F15" s="48"/>
      <c r="G15" s="48"/>
      <c r="H15" s="48">
        <f t="shared" si="0"/>
        <v>4100</v>
      </c>
      <c r="I15" s="48">
        <f t="shared" si="1"/>
        <v>0</v>
      </c>
      <c r="J15" s="48">
        <f>M15+N15</f>
        <v>4100</v>
      </c>
      <c r="K15" s="48"/>
      <c r="L15" s="48"/>
      <c r="M15" s="48">
        <v>4100</v>
      </c>
      <c r="N15" s="48"/>
      <c r="O15" s="48">
        <f t="shared" si="2"/>
        <v>0</v>
      </c>
      <c r="P15" s="48"/>
      <c r="Q15" s="48"/>
      <c r="R15" s="48">
        <f t="shared" si="3"/>
        <v>0</v>
      </c>
      <c r="S15" s="48"/>
      <c r="T15" s="60"/>
      <c r="U15" s="41"/>
    </row>
    <row r="16" spans="2:21" s="40" customFormat="1" ht="21" customHeight="1">
      <c r="B16" s="57" t="s">
        <v>24</v>
      </c>
      <c r="C16" s="46"/>
      <c r="D16" s="46"/>
      <c r="E16" s="48">
        <f>E17</f>
        <v>14451</v>
      </c>
      <c r="F16" s="48"/>
      <c r="G16" s="48"/>
      <c r="H16" s="48">
        <f t="shared" si="0"/>
        <v>14451</v>
      </c>
      <c r="I16" s="48">
        <f t="shared" si="1"/>
        <v>0</v>
      </c>
      <c r="J16" s="48">
        <f>M16+N16</f>
        <v>3942</v>
      </c>
      <c r="K16" s="48"/>
      <c r="L16" s="48"/>
      <c r="M16" s="48">
        <v>3942</v>
      </c>
      <c r="N16" s="48">
        <f aca="true" t="shared" si="4" ref="N16:T16">N17</f>
        <v>0</v>
      </c>
      <c r="O16" s="48">
        <f t="shared" si="4"/>
        <v>6842</v>
      </c>
      <c r="P16" s="48">
        <f t="shared" si="4"/>
        <v>6842</v>
      </c>
      <c r="Q16" s="48">
        <f t="shared" si="4"/>
        <v>0</v>
      </c>
      <c r="R16" s="48">
        <f t="shared" si="4"/>
        <v>3667</v>
      </c>
      <c r="S16" s="48">
        <f t="shared" si="4"/>
        <v>3667</v>
      </c>
      <c r="T16" s="60">
        <f t="shared" si="4"/>
        <v>0</v>
      </c>
      <c r="U16" s="81"/>
    </row>
    <row r="17" spans="2:21" s="40" customFormat="1" ht="34.5" customHeight="1">
      <c r="B17" s="59" t="s">
        <v>194</v>
      </c>
      <c r="C17" s="46" t="s">
        <v>189</v>
      </c>
      <c r="D17" s="46">
        <v>19500</v>
      </c>
      <c r="E17" s="48">
        <f>H17+I17</f>
        <v>14451</v>
      </c>
      <c r="F17" s="48"/>
      <c r="G17" s="48"/>
      <c r="H17" s="48">
        <f t="shared" si="0"/>
        <v>14451</v>
      </c>
      <c r="I17" s="48">
        <f t="shared" si="1"/>
        <v>0</v>
      </c>
      <c r="J17" s="48">
        <f>M17+N17</f>
        <v>3942</v>
      </c>
      <c r="K17" s="48"/>
      <c r="L17" s="48"/>
      <c r="M17" s="48">
        <v>3942</v>
      </c>
      <c r="N17" s="48"/>
      <c r="O17" s="48">
        <f t="shared" si="2"/>
        <v>6842</v>
      </c>
      <c r="P17" s="48">
        <v>6842</v>
      </c>
      <c r="Q17" s="48"/>
      <c r="R17" s="48">
        <f t="shared" si="3"/>
        <v>3667</v>
      </c>
      <c r="S17" s="48">
        <v>3667</v>
      </c>
      <c r="T17" s="60"/>
      <c r="U17" s="41"/>
    </row>
    <row r="18" spans="2:21" s="40" customFormat="1" ht="20.25" customHeight="1">
      <c r="B18" s="59" t="s">
        <v>191</v>
      </c>
      <c r="C18" s="46"/>
      <c r="D18" s="46"/>
      <c r="E18" s="48">
        <v>316.5</v>
      </c>
      <c r="F18" s="48"/>
      <c r="G18" s="48"/>
      <c r="H18" s="48">
        <v>316.5</v>
      </c>
      <c r="I18" s="48"/>
      <c r="J18" s="48">
        <v>316.5</v>
      </c>
      <c r="K18" s="48"/>
      <c r="L18" s="48"/>
      <c r="M18" s="48">
        <v>316.5</v>
      </c>
      <c r="N18" s="48">
        <f>N19</f>
        <v>0</v>
      </c>
      <c r="O18" s="48">
        <f t="shared" si="2"/>
        <v>0</v>
      </c>
      <c r="P18" s="48">
        <f>P19</f>
        <v>0</v>
      </c>
      <c r="Q18" s="48">
        <f>Q19</f>
        <v>0</v>
      </c>
      <c r="R18" s="48">
        <f t="shared" si="3"/>
        <v>0</v>
      </c>
      <c r="S18" s="48">
        <f>S19</f>
        <v>0</v>
      </c>
      <c r="T18" s="60">
        <f>T19</f>
        <v>0</v>
      </c>
      <c r="U18" s="41"/>
    </row>
    <row r="19" spans="2:21" s="40" customFormat="1" ht="87.75" customHeight="1">
      <c r="B19" s="59" t="s">
        <v>213</v>
      </c>
      <c r="C19" s="46" t="s">
        <v>201</v>
      </c>
      <c r="D19" s="54" t="s">
        <v>202</v>
      </c>
      <c r="E19" s="48">
        <f>H19+I19</f>
        <v>316.5</v>
      </c>
      <c r="F19" s="48"/>
      <c r="G19" s="48"/>
      <c r="H19" s="48">
        <f t="shared" si="0"/>
        <v>316.5</v>
      </c>
      <c r="I19" s="48">
        <f t="shared" si="1"/>
        <v>0</v>
      </c>
      <c r="J19" s="48">
        <f>M19+N19</f>
        <v>316.5</v>
      </c>
      <c r="K19" s="48"/>
      <c r="L19" s="48"/>
      <c r="M19" s="48">
        <v>316.5</v>
      </c>
      <c r="N19" s="48"/>
      <c r="O19" s="48">
        <f t="shared" si="2"/>
        <v>0</v>
      </c>
      <c r="P19" s="48"/>
      <c r="Q19" s="48"/>
      <c r="R19" s="48">
        <f t="shared" si="3"/>
        <v>0</v>
      </c>
      <c r="S19" s="48"/>
      <c r="T19" s="60"/>
      <c r="U19" s="41"/>
    </row>
    <row r="20" spans="2:21" s="40" customFormat="1" ht="16.5" customHeight="1">
      <c r="B20" s="59" t="s">
        <v>188</v>
      </c>
      <c r="C20" s="46"/>
      <c r="D20" s="46"/>
      <c r="E20" s="48">
        <v>81620.6</v>
      </c>
      <c r="F20" s="48">
        <v>40000</v>
      </c>
      <c r="G20" s="48">
        <v>15000</v>
      </c>
      <c r="H20" s="48">
        <v>38491.2</v>
      </c>
      <c r="I20" s="48">
        <f t="shared" si="1"/>
        <v>0</v>
      </c>
      <c r="J20" s="48">
        <v>77111.6</v>
      </c>
      <c r="K20" s="48">
        <v>40000</v>
      </c>
      <c r="L20" s="48">
        <v>15000</v>
      </c>
      <c r="M20" s="47">
        <v>22111.6</v>
      </c>
      <c r="N20" s="47">
        <f>N21+N22</f>
        <v>0</v>
      </c>
      <c r="O20" s="48">
        <f t="shared" si="2"/>
        <v>6102.6</v>
      </c>
      <c r="P20" s="47">
        <f>P21+P22</f>
        <v>6102.6</v>
      </c>
      <c r="Q20" s="47">
        <f>Q21+Q22</f>
        <v>0</v>
      </c>
      <c r="R20" s="48">
        <f t="shared" si="3"/>
        <v>10277.6</v>
      </c>
      <c r="S20" s="47">
        <f>S21+S22</f>
        <v>10277.6</v>
      </c>
      <c r="T20" s="61">
        <f>T21+T22</f>
        <v>0</v>
      </c>
      <c r="U20" s="41"/>
    </row>
    <row r="21" spans="2:21" s="40" customFormat="1" ht="45.75" customHeight="1">
      <c r="B21" s="59" t="s">
        <v>196</v>
      </c>
      <c r="C21" s="46" t="s">
        <v>203</v>
      </c>
      <c r="D21" s="62">
        <v>76991.8</v>
      </c>
      <c r="E21" s="48">
        <v>31691.8</v>
      </c>
      <c r="F21" s="48">
        <v>40000</v>
      </c>
      <c r="G21" s="48">
        <v>15000</v>
      </c>
      <c r="H21" s="48">
        <v>32620.6</v>
      </c>
      <c r="I21" s="48">
        <f t="shared" si="1"/>
        <v>0</v>
      </c>
      <c r="J21" s="48">
        <f>SUM(K21:M21)</f>
        <v>66311.6</v>
      </c>
      <c r="K21" s="48">
        <v>40000</v>
      </c>
      <c r="L21" s="48">
        <v>15000</v>
      </c>
      <c r="M21" s="48">
        <v>11311.6</v>
      </c>
      <c r="N21" s="48"/>
      <c r="O21" s="48">
        <f t="shared" si="2"/>
        <v>5402.6</v>
      </c>
      <c r="P21" s="48">
        <v>5402.6</v>
      </c>
      <c r="Q21" s="48"/>
      <c r="R21" s="48">
        <f t="shared" si="3"/>
        <v>5277.6</v>
      </c>
      <c r="S21" s="48">
        <v>5277.6</v>
      </c>
      <c r="T21" s="60"/>
      <c r="U21" s="41"/>
    </row>
    <row r="22" spans="2:21" s="40" customFormat="1" ht="66.75" customHeight="1">
      <c r="B22" s="59" t="s">
        <v>214</v>
      </c>
      <c r="C22" s="46" t="s">
        <v>204</v>
      </c>
      <c r="D22" s="54">
        <v>13000</v>
      </c>
      <c r="E22" s="48">
        <v>9600</v>
      </c>
      <c r="F22" s="48"/>
      <c r="G22" s="48"/>
      <c r="H22" s="48">
        <v>9600</v>
      </c>
      <c r="I22" s="48">
        <f t="shared" si="1"/>
        <v>0</v>
      </c>
      <c r="J22" s="48">
        <v>4000</v>
      </c>
      <c r="K22" s="48"/>
      <c r="L22" s="48"/>
      <c r="M22" s="48">
        <v>4000</v>
      </c>
      <c r="N22" s="48"/>
      <c r="O22" s="48">
        <f t="shared" si="2"/>
        <v>700</v>
      </c>
      <c r="P22" s="48">
        <v>700</v>
      </c>
      <c r="Q22" s="48"/>
      <c r="R22" s="48">
        <f t="shared" si="3"/>
        <v>5000</v>
      </c>
      <c r="S22" s="48">
        <v>5000</v>
      </c>
      <c r="T22" s="60"/>
      <c r="U22" s="41"/>
    </row>
    <row r="23" spans="2:21" s="40" customFormat="1" ht="44.25" customHeight="1">
      <c r="B23" s="59" t="s">
        <v>216</v>
      </c>
      <c r="C23" s="46">
        <v>2011</v>
      </c>
      <c r="D23" s="54">
        <v>6800</v>
      </c>
      <c r="E23" s="48">
        <v>6800</v>
      </c>
      <c r="F23" s="48"/>
      <c r="G23" s="48"/>
      <c r="H23" s="48">
        <v>6800</v>
      </c>
      <c r="I23" s="48"/>
      <c r="J23" s="48">
        <v>6800</v>
      </c>
      <c r="K23" s="48"/>
      <c r="L23" s="48"/>
      <c r="M23" s="48">
        <v>6800</v>
      </c>
      <c r="N23" s="48"/>
      <c r="O23" s="48"/>
      <c r="P23" s="48"/>
      <c r="Q23" s="48"/>
      <c r="R23" s="48"/>
      <c r="S23" s="48"/>
      <c r="T23" s="60"/>
      <c r="U23" s="41"/>
    </row>
    <row r="24" spans="2:21" s="40" customFormat="1" ht="13.5" customHeight="1">
      <c r="B24" s="59" t="s">
        <v>28</v>
      </c>
      <c r="C24" s="46" t="s">
        <v>187</v>
      </c>
      <c r="D24" s="46"/>
      <c r="E24" s="48">
        <f>H24+I24</f>
        <v>10016.5</v>
      </c>
      <c r="F24" s="48"/>
      <c r="G24" s="48"/>
      <c r="H24" s="48">
        <f t="shared" si="0"/>
        <v>10016.5</v>
      </c>
      <c r="I24" s="48">
        <f t="shared" si="1"/>
        <v>0</v>
      </c>
      <c r="J24" s="48">
        <v>6416.5</v>
      </c>
      <c r="K24" s="48"/>
      <c r="L24" s="48"/>
      <c r="M24" s="48">
        <v>6416.5</v>
      </c>
      <c r="N24" s="48">
        <f>N25+N26</f>
        <v>0</v>
      </c>
      <c r="O24" s="48">
        <f t="shared" si="2"/>
        <v>1800</v>
      </c>
      <c r="P24" s="48">
        <f>P25+P26</f>
        <v>1800</v>
      </c>
      <c r="Q24" s="48">
        <f>Q25+Q26</f>
        <v>0</v>
      </c>
      <c r="R24" s="48">
        <f t="shared" si="3"/>
        <v>1800</v>
      </c>
      <c r="S24" s="48">
        <f>S25+S26</f>
        <v>1800</v>
      </c>
      <c r="T24" s="60">
        <f>T25+T26</f>
        <v>0</v>
      </c>
      <c r="U24" s="41"/>
    </row>
    <row r="25" spans="2:21" s="40" customFormat="1" ht="35.25" customHeight="1">
      <c r="B25" s="59" t="s">
        <v>195</v>
      </c>
      <c r="C25" s="46" t="s">
        <v>203</v>
      </c>
      <c r="D25" s="54">
        <v>5000</v>
      </c>
      <c r="E25" s="48">
        <f>H25+I25</f>
        <v>4500</v>
      </c>
      <c r="F25" s="48"/>
      <c r="G25" s="48"/>
      <c r="H25" s="48">
        <f t="shared" si="0"/>
        <v>4500</v>
      </c>
      <c r="I25" s="48">
        <f t="shared" si="1"/>
        <v>0</v>
      </c>
      <c r="J25" s="48">
        <f>M25+N25</f>
        <v>2900</v>
      </c>
      <c r="K25" s="48"/>
      <c r="L25" s="48"/>
      <c r="M25" s="48">
        <v>2900</v>
      </c>
      <c r="N25" s="48"/>
      <c r="O25" s="48">
        <f t="shared" si="2"/>
        <v>800</v>
      </c>
      <c r="P25" s="48">
        <v>800</v>
      </c>
      <c r="Q25" s="48"/>
      <c r="R25" s="48">
        <f t="shared" si="3"/>
        <v>800</v>
      </c>
      <c r="S25" s="48">
        <v>800</v>
      </c>
      <c r="T25" s="60"/>
      <c r="U25" s="41"/>
    </row>
    <row r="26" spans="2:21" s="40" customFormat="1" ht="30" customHeight="1">
      <c r="B26" s="59" t="s">
        <v>190</v>
      </c>
      <c r="C26" s="46" t="s">
        <v>203</v>
      </c>
      <c r="D26" s="62">
        <v>45000</v>
      </c>
      <c r="E26" s="48">
        <f>H26+I26</f>
        <v>5516.5</v>
      </c>
      <c r="F26" s="48"/>
      <c r="G26" s="48"/>
      <c r="H26" s="48">
        <f t="shared" si="0"/>
        <v>5516.5</v>
      </c>
      <c r="I26" s="48">
        <f t="shared" si="1"/>
        <v>0</v>
      </c>
      <c r="J26" s="48">
        <f>M26+N26</f>
        <v>3516.5</v>
      </c>
      <c r="K26" s="48"/>
      <c r="L26" s="48"/>
      <c r="M26" s="48">
        <v>3516.5</v>
      </c>
      <c r="N26" s="48"/>
      <c r="O26" s="48">
        <f t="shared" si="2"/>
        <v>1000</v>
      </c>
      <c r="P26" s="48">
        <v>1000</v>
      </c>
      <c r="Q26" s="48"/>
      <c r="R26" s="48">
        <f t="shared" si="3"/>
        <v>1000</v>
      </c>
      <c r="S26" s="48">
        <v>1000</v>
      </c>
      <c r="T26" s="60"/>
      <c r="U26" s="41"/>
    </row>
    <row r="27" spans="2:21" s="40" customFormat="1" ht="24" customHeight="1">
      <c r="B27" s="63" t="s">
        <v>207</v>
      </c>
      <c r="C27" s="46"/>
      <c r="D27" s="46"/>
      <c r="E27" s="48">
        <v>9000</v>
      </c>
      <c r="F27" s="48"/>
      <c r="G27" s="48"/>
      <c r="H27" s="48">
        <v>9000</v>
      </c>
      <c r="I27" s="48">
        <f t="shared" si="1"/>
        <v>0</v>
      </c>
      <c r="J27" s="48">
        <v>3000</v>
      </c>
      <c r="K27" s="48"/>
      <c r="L27" s="48"/>
      <c r="M27" s="48"/>
      <c r="N27" s="48">
        <f>N29</f>
        <v>0</v>
      </c>
      <c r="O27" s="48">
        <f t="shared" si="2"/>
        <v>3000</v>
      </c>
      <c r="P27" s="48">
        <f>P29</f>
        <v>3000</v>
      </c>
      <c r="Q27" s="48">
        <f>Q29</f>
        <v>0</v>
      </c>
      <c r="R27" s="48">
        <f t="shared" si="3"/>
        <v>3000</v>
      </c>
      <c r="S27" s="48">
        <f>S29</f>
        <v>3000</v>
      </c>
      <c r="T27" s="60">
        <f>T29</f>
        <v>0</v>
      </c>
      <c r="U27" s="41"/>
    </row>
    <row r="28" spans="2:21" s="40" customFormat="1" ht="14.25" customHeight="1">
      <c r="B28" s="63" t="s">
        <v>20</v>
      </c>
      <c r="C28" s="46"/>
      <c r="D28" s="90"/>
      <c r="E28" s="48">
        <f>H28+I28</f>
        <v>9000</v>
      </c>
      <c r="F28" s="48"/>
      <c r="G28" s="48"/>
      <c r="H28" s="48">
        <f>M28+P28+S28</f>
        <v>9000</v>
      </c>
      <c r="I28" s="48">
        <f>N28+Q28+T28</f>
        <v>0</v>
      </c>
      <c r="J28" s="48">
        <f>M28+N28</f>
        <v>3000</v>
      </c>
      <c r="K28" s="48"/>
      <c r="L28" s="48"/>
      <c r="M28" s="48">
        <v>3000</v>
      </c>
      <c r="N28" s="48"/>
      <c r="O28" s="48">
        <f>P28+Q28</f>
        <v>3000</v>
      </c>
      <c r="P28" s="48">
        <v>3000</v>
      </c>
      <c r="Q28" s="48"/>
      <c r="R28" s="48">
        <f>S28+T28</f>
        <v>3000</v>
      </c>
      <c r="S28" s="48">
        <v>3000</v>
      </c>
      <c r="T28" s="60"/>
      <c r="U28" s="41"/>
    </row>
    <row r="29" spans="2:21" s="40" customFormat="1" ht="53.25" customHeight="1">
      <c r="B29" s="63" t="s">
        <v>208</v>
      </c>
      <c r="C29" s="46" t="s">
        <v>205</v>
      </c>
      <c r="D29" s="62">
        <v>43271</v>
      </c>
      <c r="E29" s="48">
        <f>H29+I29</f>
        <v>9000</v>
      </c>
      <c r="F29" s="48"/>
      <c r="G29" s="48"/>
      <c r="H29" s="48">
        <f t="shared" si="0"/>
        <v>9000</v>
      </c>
      <c r="I29" s="48">
        <f t="shared" si="1"/>
        <v>0</v>
      </c>
      <c r="J29" s="48">
        <f>M29+N29</f>
        <v>3000</v>
      </c>
      <c r="K29" s="48"/>
      <c r="L29" s="48"/>
      <c r="M29" s="48">
        <v>3000</v>
      </c>
      <c r="N29" s="48"/>
      <c r="O29" s="48">
        <f t="shared" si="2"/>
        <v>3000</v>
      </c>
      <c r="P29" s="48">
        <v>3000</v>
      </c>
      <c r="Q29" s="48"/>
      <c r="R29" s="48">
        <f t="shared" si="3"/>
        <v>3000</v>
      </c>
      <c r="S29" s="48">
        <v>3000</v>
      </c>
      <c r="T29" s="60"/>
      <c r="U29" s="41"/>
    </row>
    <row r="30" spans="2:21" s="40" customFormat="1" ht="18" customHeight="1" thickBot="1">
      <c r="B30" s="74" t="s">
        <v>186</v>
      </c>
      <c r="C30" s="75"/>
      <c r="D30" s="75"/>
      <c r="E30" s="91">
        <v>958950.8</v>
      </c>
      <c r="F30" s="76">
        <v>40000</v>
      </c>
      <c r="G30" s="77">
        <v>15000</v>
      </c>
      <c r="H30" s="92">
        <v>80950.8</v>
      </c>
      <c r="I30" s="77">
        <f t="shared" si="1"/>
        <v>823000</v>
      </c>
      <c r="J30" s="79">
        <v>338461.6</v>
      </c>
      <c r="K30" s="93">
        <v>40000</v>
      </c>
      <c r="L30" s="77">
        <v>15000</v>
      </c>
      <c r="M30" s="79">
        <v>41461.6</v>
      </c>
      <c r="N30" s="77">
        <v>242000</v>
      </c>
      <c r="O30" s="77">
        <f t="shared" si="2"/>
        <v>297744.6</v>
      </c>
      <c r="P30" s="77">
        <v>19744.6</v>
      </c>
      <c r="Q30" s="77">
        <v>278000</v>
      </c>
      <c r="R30" s="77">
        <f t="shared" si="3"/>
        <v>322744.6</v>
      </c>
      <c r="S30" s="77">
        <v>19744.6</v>
      </c>
      <c r="T30" s="80">
        <v>303000</v>
      </c>
      <c r="U30" s="41"/>
    </row>
    <row r="31" spans="2:21" s="40" customFormat="1" ht="18" customHeight="1">
      <c r="B31" s="82"/>
      <c r="C31" s="83"/>
      <c r="D31" s="83"/>
      <c r="E31" s="84"/>
      <c r="F31" s="84"/>
      <c r="G31" s="85"/>
      <c r="H31" s="85"/>
      <c r="I31" s="85"/>
      <c r="J31" s="86"/>
      <c r="K31" s="87"/>
      <c r="L31" s="66"/>
      <c r="M31" s="86"/>
      <c r="N31" s="85"/>
      <c r="O31" s="85"/>
      <c r="P31" s="85"/>
      <c r="Q31" s="85"/>
      <c r="R31" s="85"/>
      <c r="S31" s="85"/>
      <c r="T31" s="85"/>
      <c r="U31" s="41"/>
    </row>
    <row r="32" spans="2:21" s="40" customFormat="1" ht="18" customHeight="1">
      <c r="B32" s="82"/>
      <c r="D32" s="83"/>
      <c r="E32" s="117" t="s">
        <v>220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85"/>
      <c r="U32" s="41"/>
    </row>
    <row r="33" spans="2:21" s="40" customFormat="1" ht="18" customHeight="1">
      <c r="B33" s="82"/>
      <c r="C33" s="83"/>
      <c r="D33" s="83"/>
      <c r="E33" s="84"/>
      <c r="F33" s="84"/>
      <c r="G33" s="85"/>
      <c r="H33" s="85"/>
      <c r="I33" s="85"/>
      <c r="J33" s="86"/>
      <c r="K33" s="87"/>
      <c r="L33" s="66"/>
      <c r="M33" s="86"/>
      <c r="N33" s="85"/>
      <c r="O33" s="85"/>
      <c r="P33" s="85"/>
      <c r="Q33" s="85"/>
      <c r="R33" s="85"/>
      <c r="S33" s="85"/>
      <c r="T33" s="85"/>
      <c r="U33" s="41"/>
    </row>
    <row r="34" spans="2:21" s="40" customFormat="1" ht="18" customHeight="1">
      <c r="B34" s="82"/>
      <c r="C34" s="83"/>
      <c r="D34" s="83"/>
      <c r="E34" s="84"/>
      <c r="F34" s="84"/>
      <c r="G34" s="85"/>
      <c r="H34" s="85"/>
      <c r="I34" s="85"/>
      <c r="J34" s="88"/>
      <c r="K34" s="89"/>
      <c r="L34" s="85"/>
      <c r="M34" s="88"/>
      <c r="N34" s="85"/>
      <c r="O34" s="85"/>
      <c r="P34" s="85"/>
      <c r="Q34" s="85"/>
      <c r="R34" s="85"/>
      <c r="S34" s="85"/>
      <c r="T34" s="85"/>
      <c r="U34" s="41"/>
    </row>
    <row r="35" spans="2:21" s="40" customFormat="1" ht="18" customHeight="1">
      <c r="B35" s="82"/>
      <c r="C35" s="83"/>
      <c r="D35" s="83"/>
      <c r="E35" s="84"/>
      <c r="F35" s="84"/>
      <c r="G35" s="85"/>
      <c r="H35" s="85"/>
      <c r="I35" s="85"/>
      <c r="J35" s="86"/>
      <c r="K35" s="87"/>
      <c r="L35" s="66"/>
      <c r="M35" s="86"/>
      <c r="N35" s="85"/>
      <c r="O35" s="85"/>
      <c r="P35" s="85"/>
      <c r="Q35" s="85"/>
      <c r="R35" s="85"/>
      <c r="S35" s="85"/>
      <c r="T35" s="85"/>
      <c r="U35" s="41"/>
    </row>
    <row r="36" spans="2:21" s="40" customFormat="1" ht="18" customHeight="1">
      <c r="B36" s="82"/>
      <c r="C36" s="83"/>
      <c r="D36" s="83"/>
      <c r="E36" s="84"/>
      <c r="F36" s="84"/>
      <c r="G36" s="85"/>
      <c r="H36" s="85"/>
      <c r="I36" s="85"/>
      <c r="J36" s="86"/>
      <c r="K36" s="87"/>
      <c r="L36" s="66"/>
      <c r="M36" s="86"/>
      <c r="N36" s="85"/>
      <c r="O36" s="85"/>
      <c r="P36" s="85"/>
      <c r="Q36" s="85"/>
      <c r="R36" s="85"/>
      <c r="S36" s="85"/>
      <c r="T36" s="85"/>
      <c r="U36" s="41"/>
    </row>
    <row r="37" spans="2:21" s="40" customFormat="1" ht="18" customHeight="1">
      <c r="B37" s="64"/>
      <c r="C37" s="65"/>
      <c r="D37" s="65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66"/>
      <c r="Q37" s="66"/>
      <c r="R37" s="66"/>
      <c r="S37" s="66"/>
      <c r="T37" s="66"/>
      <c r="U37" s="41"/>
    </row>
    <row r="38" spans="2:21" ht="60.75" customHeight="1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42"/>
      <c r="U38" s="41"/>
    </row>
    <row r="39" spans="2:21" ht="15" thickBot="1">
      <c r="B39" s="41" t="s">
        <v>193</v>
      </c>
      <c r="C39" s="41"/>
      <c r="D39" s="41"/>
      <c r="E39" s="43"/>
      <c r="F39" s="43"/>
      <c r="G39" s="7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1"/>
    </row>
  </sheetData>
  <mergeCells count="15">
    <mergeCell ref="A8:A9"/>
    <mergeCell ref="B38:S38"/>
    <mergeCell ref="B8:B9"/>
    <mergeCell ref="C8:C9"/>
    <mergeCell ref="E8:E9"/>
    <mergeCell ref="J8:N8"/>
    <mergeCell ref="O8:Q8"/>
    <mergeCell ref="R8:T8"/>
    <mergeCell ref="Q2:S2"/>
    <mergeCell ref="B6:R6"/>
    <mergeCell ref="O3:U3"/>
    <mergeCell ref="E37:O37"/>
    <mergeCell ref="D8:D9"/>
    <mergeCell ref="H8:I8"/>
    <mergeCell ref="E32:S32"/>
  </mergeCells>
  <printOptions/>
  <pageMargins left="0.1968503937007874" right="0.1968503937007874" top="0" bottom="0" header="0.5118110236220472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2010-09-10T06:42:21Z</cp:lastPrinted>
  <dcterms:created xsi:type="dcterms:W3CDTF">2006-11-07T07:03:30Z</dcterms:created>
  <dcterms:modified xsi:type="dcterms:W3CDTF">2010-10-01T14:15:47Z</dcterms:modified>
  <cp:category/>
  <cp:version/>
  <cp:contentType/>
  <cp:contentStatus/>
</cp:coreProperties>
</file>