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<sst xmlns="http://schemas.openxmlformats.org/spreadsheetml/2006/main" count="84" uniqueCount="53">
  <si>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Срок исполнения</t>
  </si>
  <si>
    <t>8.Перечень мероприятий муниципальной программы  по приведению в норативное состояние автомобильных дорог общего пользования местного значения на 2015-2017 годы.</t>
  </si>
  <si>
    <t>Объем финансирования, тыс.руб.</t>
  </si>
  <si>
    <t>2015-2017гг.</t>
  </si>
  <si>
    <t>2015г.</t>
  </si>
  <si>
    <t>2016г.</t>
  </si>
  <si>
    <t>2017г.</t>
  </si>
  <si>
    <t>Исполнители, ответственные за реализацию мероприятий</t>
  </si>
  <si>
    <t>Ожтдаемые результаты</t>
  </si>
  <si>
    <t>Всего</t>
  </si>
  <si>
    <t>Средства бюджета округа Муром</t>
  </si>
  <si>
    <t>Средства муниципального дорожного фонда*</t>
  </si>
  <si>
    <t>Цель Программы:</t>
  </si>
  <si>
    <t>№ п/п</t>
  </si>
  <si>
    <t>Обеспечение безопасности дорожного движения и создание комфортных условий проживания населения.</t>
  </si>
  <si>
    <t>Задача Программы:</t>
  </si>
  <si>
    <t>Приведение в нормативное состояние автомобильных дорог общего пользования местного значения за счет создания и развития систем мероприятий  по своевременому  и качественному проведению работ</t>
  </si>
  <si>
    <t>Ремонт дорог</t>
  </si>
  <si>
    <t>Наименование мероприятий</t>
  </si>
  <si>
    <t>2015-2017</t>
  </si>
  <si>
    <t>УЖКХ администрации округа Муром</t>
  </si>
  <si>
    <t>Содержание автомобильных дорог</t>
  </si>
  <si>
    <t>2.1.</t>
  </si>
  <si>
    <t>Очиста улично-дорожной сети</t>
  </si>
  <si>
    <t>2.2.</t>
  </si>
  <si>
    <t>Устранение деформаций и повреждений</t>
  </si>
  <si>
    <t>Ремонт и техническое обслуживание  светофорных объектов, всего:</t>
  </si>
  <si>
    <t>3.1.</t>
  </si>
  <si>
    <t>Ремонт и техническое обслуживание  светофорных объектов:</t>
  </si>
  <si>
    <t>3.2.</t>
  </si>
  <si>
    <t>Энергообеспечение светофорных объектов</t>
  </si>
  <si>
    <t>Техническое обслуживание дорожных знаков и указателей</t>
  </si>
  <si>
    <t>Содержание ливневой канализации</t>
  </si>
  <si>
    <t>Итого:</t>
  </si>
  <si>
    <t>Средства муници-пального дорожного фонда*</t>
  </si>
  <si>
    <t>МБУ "Благоустройство"</t>
  </si>
  <si>
    <t>Количество светофорных объектов, подлежащих ремонту и техническому обслуживанию-28 ед.</t>
  </si>
  <si>
    <t>Количество дорожных знаков и указателей, подлежащих техническому обслуживанию-2300 ед.</t>
  </si>
  <si>
    <t>Содержание ливневой канализации-205 ед.</t>
  </si>
  <si>
    <t>Первый заместитель Главы администрации округа Муром по ЖКХ, начальник Управления ЖКХ</t>
  </si>
  <si>
    <t>И.К.Федурин</t>
  </si>
  <si>
    <t>Согласовано:</t>
  </si>
  <si>
    <t>И.Г.Карпова</t>
  </si>
  <si>
    <t>Главный бухгалтер ЦБ УЖКХ</t>
  </si>
  <si>
    <t>Средства областного бюджета</t>
  </si>
  <si>
    <t xml:space="preserve"> </t>
  </si>
  <si>
    <t>в том числе ремонт тротуаров</t>
  </si>
  <si>
    <t>Средства федерального бюджета</t>
  </si>
  <si>
    <r>
      <t>Объем работ по ремонту тротуаров-34,608 тыс.м</t>
    </r>
    <r>
      <rPr>
        <vertAlign val="superscript"/>
        <sz val="8"/>
        <color indexed="8"/>
        <rFont val="Times New Roman"/>
        <family val="1"/>
      </rPr>
      <t>2</t>
    </r>
  </si>
  <si>
    <r>
      <t>Объем работ по очистке улично-дорожной сети-1140,5 тыс.м</t>
    </r>
    <r>
      <rPr>
        <vertAlign val="superscript"/>
        <sz val="8"/>
        <color indexed="8"/>
        <rFont val="Times New Roman"/>
        <family val="1"/>
      </rPr>
      <t>2</t>
    </r>
  </si>
  <si>
    <r>
      <t>Объем работ по ремонту дорог-119,6 тыс.м</t>
    </r>
    <r>
      <rPr>
        <vertAlign val="superscript"/>
        <sz val="8"/>
        <color indexed="8"/>
        <rFont val="Times New Roman"/>
        <family val="1"/>
      </rPr>
      <t>2</t>
    </r>
  </si>
  <si>
    <r>
      <t>Объем работ по Устранение деформаций и повреждений- 65,1  тыс.м</t>
    </r>
    <r>
      <rPr>
        <vertAlign val="superscript"/>
        <sz val="8"/>
        <color indexed="8"/>
        <rFont val="Times New Roman"/>
        <family val="1"/>
      </rPr>
      <t>2</t>
    </r>
  </si>
  <si>
    <t xml:space="preserve">
              Приложение №4  
                                                                                 к постановлению администрации округа Муром
                                                                                 от  17.08.2015 №  1626
ИЗМЕНЕНИЯ В ПРИЛОЖЕНИЕ К ПОСТАНОВЛЕНИЮ АДМИНИСТРАЦИИ ОКРУГА МУРОМ ОТ 14.10.2014 №2290 «ОБ УТВЕРЖДЕНИИ МУНИЦИПАЛЬНОЙ ПРОГРАММЫ
ПО ПРИВЕДЕНИЮ В НОРМАТИВНОЕ СОСТОЯНИЕ АВТОМОБИЛЬНЫХ ДОРОГ ОБЩЕГО ПОЛЬЗОВАНИЯ МЕСТНОГОЗНАЧЕНИЯ В ОКРУГЕ МУРОМ НА 2015 - 2017 ГОДЫ»
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</si>
</sst>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center"/>
    </xf>
    <xf numFmtId="0" fontId="39" fillId="33" borderId="0" xfId="0" applyFont="1" applyFill="1" applyAlignment="1">
      <alignment horizontal="left"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2" fillId="33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1" fillId="33" borderId="16" xfId="0" applyFont="1" applyFill="1" applyBorder="1" applyAlignment="1">
      <alignment/>
    </xf>
    <xf numFmtId="0" fontId="41" fillId="33" borderId="16" xfId="0" applyFont="1" applyFill="1" applyBorder="1" applyAlignment="1">
      <alignment wrapText="1"/>
    </xf>
    <xf numFmtId="0" fontId="41" fillId="33" borderId="17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41" fillId="33" borderId="17" xfId="0" applyFont="1" applyFill="1" applyBorder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/>
    </xf>
    <xf numFmtId="0" fontId="41" fillId="33" borderId="11" xfId="0" applyFont="1" applyFill="1" applyBorder="1" applyAlignment="1">
      <alignment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1" fillId="33" borderId="11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41" fillId="33" borderId="22" xfId="0" applyFont="1" applyFill="1" applyBorder="1" applyAlignment="1">
      <alignment horizontal="left" wrapText="1"/>
    </xf>
    <xf numFmtId="0" fontId="41" fillId="33" borderId="23" xfId="0" applyFont="1" applyFill="1" applyBorder="1" applyAlignment="1">
      <alignment horizontal="left" wrapText="1"/>
    </xf>
    <xf numFmtId="0" fontId="41" fillId="33" borderId="24" xfId="0" applyFont="1" applyFill="1" applyBorder="1" applyAlignment="1">
      <alignment horizontal="left" wrapText="1"/>
    </xf>
    <xf numFmtId="0" fontId="41" fillId="33" borderId="22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0" fillId="33" borderId="0" xfId="0" applyFont="1" applyFill="1" applyAlignment="1">
      <alignment horizontal="center" wrapText="1"/>
    </xf>
    <xf numFmtId="0" fontId="41" fillId="33" borderId="26" xfId="0" applyFont="1" applyFill="1" applyBorder="1" applyAlignment="1">
      <alignment horizontal="center" wrapText="1"/>
    </xf>
    <xf numFmtId="0" fontId="41" fillId="33" borderId="27" xfId="0" applyFont="1" applyFill="1" applyBorder="1" applyAlignment="1">
      <alignment horizontal="center" wrapText="1"/>
    </xf>
    <xf numFmtId="0" fontId="41" fillId="33" borderId="28" xfId="0" applyFont="1" applyFill="1" applyBorder="1" applyAlignment="1">
      <alignment horizontal="center" wrapText="1"/>
    </xf>
    <xf numFmtId="0" fontId="39" fillId="33" borderId="0" xfId="0" applyFont="1" applyFill="1" applyAlignment="1">
      <alignment horizontal="left"/>
    </xf>
    <xf numFmtId="0" fontId="41" fillId="33" borderId="15" xfId="0" applyFont="1" applyFill="1" applyBorder="1" applyAlignment="1">
      <alignment horizontal="center" wrapText="1"/>
    </xf>
    <xf numFmtId="0" fontId="42" fillId="0" borderId="29" xfId="0" applyFont="1" applyBorder="1" applyAlignment="1">
      <alignment horizontal="center" wrapText="1"/>
    </xf>
    <xf numFmtId="0" fontId="41" fillId="33" borderId="30" xfId="0" applyFont="1" applyFill="1" applyBorder="1" applyAlignment="1">
      <alignment horizontal="left"/>
    </xf>
    <xf numFmtId="0" fontId="41" fillId="33" borderId="23" xfId="0" applyFont="1" applyFill="1" applyBorder="1" applyAlignment="1">
      <alignment horizontal="left"/>
    </xf>
    <xf numFmtId="0" fontId="41" fillId="33" borderId="25" xfId="0" applyFont="1" applyFill="1" applyBorder="1" applyAlignment="1">
      <alignment horizontal="left"/>
    </xf>
    <xf numFmtId="0" fontId="0" fillId="33" borderId="0" xfId="0" applyFill="1" applyAlignment="1">
      <alignment horizontal="right" wrapText="1"/>
    </xf>
    <xf numFmtId="0" fontId="0" fillId="33" borderId="0" xfId="0" applyFont="1" applyFill="1" applyAlignment="1">
      <alignment horizontal="right"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32" xfId="0" applyFont="1" applyFill="1" applyBorder="1" applyAlignment="1">
      <alignment horizontal="center" vertical="center" wrapText="1"/>
    </xf>
    <xf numFmtId="0" fontId="41" fillId="33" borderId="33" xfId="0" applyFont="1" applyFill="1" applyBorder="1" applyAlignment="1">
      <alignment horizontal="center" wrapText="1"/>
    </xf>
    <xf numFmtId="0" fontId="41" fillId="33" borderId="34" xfId="0" applyFont="1" applyFill="1" applyBorder="1" applyAlignment="1">
      <alignment horizontal="center" wrapText="1"/>
    </xf>
    <xf numFmtId="0" fontId="41" fillId="33" borderId="16" xfId="0" applyFont="1" applyFill="1" applyBorder="1" applyAlignment="1">
      <alignment horizontal="center" wrapText="1"/>
    </xf>
    <xf numFmtId="0" fontId="41" fillId="33" borderId="22" xfId="0" applyFont="1" applyFill="1" applyBorder="1" applyAlignment="1">
      <alignment horizontal="left"/>
    </xf>
    <xf numFmtId="0" fontId="41" fillId="33" borderId="24" xfId="0" applyFont="1" applyFill="1" applyBorder="1" applyAlignment="1">
      <alignment horizontal="left"/>
    </xf>
    <xf numFmtId="0" fontId="41" fillId="33" borderId="35" xfId="0" applyFont="1" applyFill="1" applyBorder="1" applyAlignment="1">
      <alignment horizontal="center" wrapText="1"/>
    </xf>
    <xf numFmtId="0" fontId="41" fillId="33" borderId="36" xfId="0" applyFont="1" applyFill="1" applyBorder="1" applyAlignment="1">
      <alignment horizontal="center" wrapText="1"/>
    </xf>
    <xf numFmtId="0" fontId="41" fillId="33" borderId="37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selection activeCell="A1" sqref="A1:Y1"/>
    </sheetView>
  </sheetViews>
  <sheetFormatPr defaultColWidth="9.140625" defaultRowHeight="15"/>
  <cols>
    <col min="1" max="1" width="4.421875" style="1" customWidth="1"/>
    <col min="2" max="2" width="18.28125" style="1" customWidth="1"/>
    <col min="3" max="3" width="7.7109375" style="1" customWidth="1"/>
    <col min="4" max="4" width="8.8515625" style="1" customWidth="1"/>
    <col min="5" max="5" width="8.421875" style="1" customWidth="1"/>
    <col min="6" max="6" width="8.140625" style="1" customWidth="1"/>
    <col min="7" max="7" width="6.8515625" style="1" customWidth="1"/>
    <col min="8" max="8" width="6.7109375" style="1" customWidth="1"/>
    <col min="9" max="9" width="9.140625" style="1" customWidth="1"/>
    <col min="10" max="10" width="8.00390625" style="1" customWidth="1"/>
    <col min="11" max="11" width="6.7109375" style="1" customWidth="1"/>
    <col min="12" max="12" width="6.421875" style="1" customWidth="1"/>
    <col min="13" max="13" width="6.28125" style="1" customWidth="1"/>
    <col min="14" max="14" width="7.57421875" style="1" customWidth="1"/>
    <col min="15" max="15" width="6.8515625" style="1" customWidth="1"/>
    <col min="16" max="16" width="6.00390625" style="1" customWidth="1"/>
    <col min="17" max="17" width="6.28125" style="1" customWidth="1"/>
    <col min="18" max="18" width="5.8515625" style="1" customWidth="1"/>
    <col min="19" max="19" width="7.421875" style="1" customWidth="1"/>
    <col min="20" max="20" width="7.28125" style="1" customWidth="1"/>
    <col min="21" max="21" width="6.140625" style="1" customWidth="1"/>
    <col min="22" max="22" width="5.140625" style="1" customWidth="1"/>
    <col min="23" max="23" width="5.57421875" style="1" customWidth="1"/>
    <col min="24" max="24" width="8.7109375" style="1" customWidth="1"/>
    <col min="25" max="25" width="10.7109375" style="1" customWidth="1"/>
    <col min="26" max="16384" width="9.140625" style="1" customWidth="1"/>
  </cols>
  <sheetData>
    <row r="1" spans="1:25" ht="138" customHeight="1">
      <c r="A1" s="51" t="s">
        <v>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33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ht="15.75" thickBot="1"/>
    <row r="4" spans="1:25" s="12" customFormat="1" ht="22.5" customHeight="1">
      <c r="A4" s="60" t="s">
        <v>13</v>
      </c>
      <c r="B4" s="55" t="s">
        <v>18</v>
      </c>
      <c r="C4" s="55" t="s">
        <v>0</v>
      </c>
      <c r="D4" s="9" t="s">
        <v>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1"/>
      <c r="U4" s="46"/>
      <c r="V4" s="46"/>
      <c r="W4" s="47"/>
      <c r="X4" s="55" t="s">
        <v>7</v>
      </c>
      <c r="Y4" s="42" t="s">
        <v>8</v>
      </c>
    </row>
    <row r="5" spans="1:25" s="12" customFormat="1" ht="11.25">
      <c r="A5" s="61"/>
      <c r="B5" s="56"/>
      <c r="C5" s="56"/>
      <c r="D5" s="38" t="s">
        <v>3</v>
      </c>
      <c r="E5" s="39"/>
      <c r="F5" s="39"/>
      <c r="G5" s="39"/>
      <c r="H5" s="40"/>
      <c r="I5" s="38" t="s">
        <v>4</v>
      </c>
      <c r="J5" s="39"/>
      <c r="K5" s="39"/>
      <c r="L5" s="39"/>
      <c r="M5" s="40"/>
      <c r="N5" s="38" t="s">
        <v>5</v>
      </c>
      <c r="O5" s="39"/>
      <c r="P5" s="39"/>
      <c r="Q5" s="39"/>
      <c r="R5" s="40"/>
      <c r="S5" s="38" t="s">
        <v>6</v>
      </c>
      <c r="T5" s="39"/>
      <c r="U5" s="39"/>
      <c r="V5" s="39"/>
      <c r="W5" s="40"/>
      <c r="X5" s="56"/>
      <c r="Y5" s="43"/>
    </row>
    <row r="6" spans="1:25" s="12" customFormat="1" ht="101.25">
      <c r="A6" s="62"/>
      <c r="B6" s="57"/>
      <c r="C6" s="57"/>
      <c r="D6" s="13" t="s">
        <v>9</v>
      </c>
      <c r="E6" s="14" t="s">
        <v>10</v>
      </c>
      <c r="F6" s="14" t="s">
        <v>11</v>
      </c>
      <c r="G6" s="14" t="s">
        <v>44</v>
      </c>
      <c r="H6" s="14" t="s">
        <v>47</v>
      </c>
      <c r="I6" s="13" t="s">
        <v>9</v>
      </c>
      <c r="J6" s="14" t="s">
        <v>10</v>
      </c>
      <c r="K6" s="14" t="s">
        <v>34</v>
      </c>
      <c r="L6" s="14" t="s">
        <v>44</v>
      </c>
      <c r="M6" s="14" t="s">
        <v>47</v>
      </c>
      <c r="N6" s="13" t="s">
        <v>9</v>
      </c>
      <c r="O6" s="14" t="s">
        <v>10</v>
      </c>
      <c r="P6" s="14" t="s">
        <v>34</v>
      </c>
      <c r="Q6" s="14" t="s">
        <v>44</v>
      </c>
      <c r="R6" s="14" t="s">
        <v>47</v>
      </c>
      <c r="S6" s="15" t="s">
        <v>9</v>
      </c>
      <c r="T6" s="16" t="s">
        <v>10</v>
      </c>
      <c r="U6" s="16" t="s">
        <v>34</v>
      </c>
      <c r="V6" s="16" t="s">
        <v>44</v>
      </c>
      <c r="W6" s="14" t="s">
        <v>47</v>
      </c>
      <c r="X6" s="57"/>
      <c r="Y6" s="44"/>
    </row>
    <row r="7" spans="1:25" s="20" customFormat="1" ht="24" customHeight="1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18">
        <v>19</v>
      </c>
      <c r="T7" s="18">
        <v>20</v>
      </c>
      <c r="U7" s="18">
        <v>21</v>
      </c>
      <c r="V7" s="18">
        <v>22</v>
      </c>
      <c r="W7" s="18">
        <v>23</v>
      </c>
      <c r="X7" s="18">
        <v>24</v>
      </c>
      <c r="Y7" s="19">
        <v>25</v>
      </c>
    </row>
    <row r="8" spans="1:25" s="12" customFormat="1" ht="37.5" customHeight="1">
      <c r="A8" s="48" t="s">
        <v>12</v>
      </c>
      <c r="B8" s="49"/>
      <c r="C8" s="50"/>
      <c r="D8" s="58" t="s">
        <v>14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59"/>
    </row>
    <row r="9" spans="1:25" s="12" customFormat="1" ht="41.25" customHeight="1">
      <c r="A9" s="48" t="s">
        <v>15</v>
      </c>
      <c r="B9" s="49"/>
      <c r="C9" s="50"/>
      <c r="D9" s="35" t="s">
        <v>16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7"/>
    </row>
    <row r="10" spans="1:25" s="12" customFormat="1" ht="61.5" customHeight="1">
      <c r="A10" s="21">
        <v>1</v>
      </c>
      <c r="B10" s="5" t="s">
        <v>17</v>
      </c>
      <c r="C10" s="22" t="s">
        <v>19</v>
      </c>
      <c r="D10" s="22">
        <f>E10+F10+G10+H10</f>
        <v>117728.70000000001</v>
      </c>
      <c r="E10" s="22">
        <f>J10+O10+T10</f>
        <v>71198.3</v>
      </c>
      <c r="F10" s="22">
        <f>K10+P10+U10</f>
        <v>21410.4</v>
      </c>
      <c r="G10" s="22">
        <f>L10+Q10+V10</f>
        <v>23180</v>
      </c>
      <c r="H10" s="22">
        <v>1940</v>
      </c>
      <c r="I10" s="22">
        <f>J10+K10+L10+M10</f>
        <v>53241.100000000006</v>
      </c>
      <c r="J10" s="22">
        <v>20664.9</v>
      </c>
      <c r="K10" s="22">
        <v>7456.2</v>
      </c>
      <c r="L10" s="22">
        <v>23180</v>
      </c>
      <c r="M10" s="22">
        <v>1940</v>
      </c>
      <c r="N10" s="22">
        <f>O10+P10</f>
        <v>29741.1</v>
      </c>
      <c r="O10" s="22">
        <v>22121.1</v>
      </c>
      <c r="P10" s="23">
        <v>7620</v>
      </c>
      <c r="Q10" s="23">
        <v>0</v>
      </c>
      <c r="R10" s="23">
        <v>0</v>
      </c>
      <c r="S10" s="22">
        <f>T10+U10</f>
        <v>34746.5</v>
      </c>
      <c r="T10" s="22">
        <v>28412.3</v>
      </c>
      <c r="U10" s="22">
        <v>6334.2</v>
      </c>
      <c r="V10" s="22">
        <v>0</v>
      </c>
      <c r="W10" s="22">
        <v>0</v>
      </c>
      <c r="X10" s="24" t="s">
        <v>20</v>
      </c>
      <c r="Y10" s="25" t="s">
        <v>50</v>
      </c>
    </row>
    <row r="11" spans="1:25" s="12" customFormat="1" ht="61.5" customHeight="1">
      <c r="A11" s="21">
        <v>1.1</v>
      </c>
      <c r="B11" s="6" t="s">
        <v>46</v>
      </c>
      <c r="C11" s="22" t="s">
        <v>19</v>
      </c>
      <c r="D11" s="22">
        <f>E11+G11</f>
        <v>19675.5</v>
      </c>
      <c r="E11" s="22">
        <v>9675.5</v>
      </c>
      <c r="F11" s="22">
        <v>0</v>
      </c>
      <c r="G11" s="22">
        <v>10000</v>
      </c>
      <c r="H11" s="22">
        <v>0</v>
      </c>
      <c r="I11" s="22">
        <f>J11+L11</f>
        <v>19675.5</v>
      </c>
      <c r="J11" s="22">
        <v>9675.5</v>
      </c>
      <c r="K11" s="22">
        <v>0</v>
      </c>
      <c r="L11" s="22">
        <v>10000</v>
      </c>
      <c r="M11" s="22">
        <v>0</v>
      </c>
      <c r="N11" s="22">
        <v>0</v>
      </c>
      <c r="O11" s="22">
        <v>0</v>
      </c>
      <c r="P11" s="23">
        <v>0</v>
      </c>
      <c r="Q11" s="23">
        <v>0</v>
      </c>
      <c r="R11" s="23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4" t="s">
        <v>20</v>
      </c>
      <c r="Y11" s="25" t="s">
        <v>48</v>
      </c>
    </row>
    <row r="12" spans="1:25" s="12" customFormat="1" ht="56.25" customHeight="1">
      <c r="A12" s="21">
        <v>2</v>
      </c>
      <c r="B12" s="6" t="s">
        <v>21</v>
      </c>
      <c r="C12" s="22" t="s">
        <v>19</v>
      </c>
      <c r="D12" s="22">
        <f>D13+D14</f>
        <v>165000</v>
      </c>
      <c r="E12" s="22">
        <f aca="true" t="shared" si="0" ref="E12:T12">E13+E14</f>
        <v>165000</v>
      </c>
      <c r="F12" s="22">
        <f t="shared" si="0"/>
        <v>0</v>
      </c>
      <c r="G12" s="22">
        <v>0</v>
      </c>
      <c r="H12" s="22">
        <v>0</v>
      </c>
      <c r="I12" s="22">
        <f t="shared" si="0"/>
        <v>55000</v>
      </c>
      <c r="J12" s="22">
        <f t="shared" si="0"/>
        <v>55000</v>
      </c>
      <c r="K12" s="22">
        <v>0</v>
      </c>
      <c r="L12" s="22">
        <v>0</v>
      </c>
      <c r="M12" s="22">
        <v>0</v>
      </c>
      <c r="N12" s="22">
        <f t="shared" si="0"/>
        <v>55000</v>
      </c>
      <c r="O12" s="22">
        <f t="shared" si="0"/>
        <v>55000</v>
      </c>
      <c r="P12" s="22">
        <v>0</v>
      </c>
      <c r="Q12" s="22">
        <v>0</v>
      </c>
      <c r="R12" s="22">
        <v>0</v>
      </c>
      <c r="S12" s="22">
        <f t="shared" si="0"/>
        <v>55000</v>
      </c>
      <c r="T12" s="22">
        <f t="shared" si="0"/>
        <v>55000</v>
      </c>
      <c r="U12" s="22">
        <v>0</v>
      </c>
      <c r="V12" s="22">
        <v>0</v>
      </c>
      <c r="W12" s="22">
        <v>0</v>
      </c>
      <c r="X12" s="24" t="s">
        <v>20</v>
      </c>
      <c r="Y12" s="25"/>
    </row>
    <row r="13" spans="1:25" s="12" customFormat="1" ht="78" customHeight="1">
      <c r="A13" s="21" t="s">
        <v>22</v>
      </c>
      <c r="B13" s="6" t="s">
        <v>23</v>
      </c>
      <c r="C13" s="22" t="s">
        <v>19</v>
      </c>
      <c r="D13" s="22">
        <f aca="true" t="shared" si="1" ref="D13:D20">E13+F13</f>
        <v>117000</v>
      </c>
      <c r="E13" s="22">
        <f>J13+O13+T13</f>
        <v>117000</v>
      </c>
      <c r="F13" s="22">
        <f>K13+P13+U13</f>
        <v>0</v>
      </c>
      <c r="G13" s="22">
        <v>0</v>
      </c>
      <c r="H13" s="22">
        <v>0</v>
      </c>
      <c r="I13" s="22">
        <f>J13+K13</f>
        <v>39000</v>
      </c>
      <c r="J13" s="22">
        <v>39000</v>
      </c>
      <c r="K13" s="22">
        <v>0</v>
      </c>
      <c r="L13" s="22">
        <v>0</v>
      </c>
      <c r="M13" s="22">
        <v>0</v>
      </c>
      <c r="N13" s="22">
        <f aca="true" t="shared" si="2" ref="N13:N20">O13+P13</f>
        <v>39000</v>
      </c>
      <c r="O13" s="22">
        <v>39000</v>
      </c>
      <c r="P13" s="22">
        <v>0</v>
      </c>
      <c r="Q13" s="22">
        <v>0</v>
      </c>
      <c r="R13" s="22">
        <v>0</v>
      </c>
      <c r="S13" s="22">
        <f aca="true" t="shared" si="3" ref="S13:S20">T13+U13</f>
        <v>39000</v>
      </c>
      <c r="T13" s="22">
        <v>39000</v>
      </c>
      <c r="U13" s="22">
        <v>0</v>
      </c>
      <c r="V13" s="22">
        <v>0</v>
      </c>
      <c r="W13" s="22">
        <v>0</v>
      </c>
      <c r="X13" s="24" t="s">
        <v>20</v>
      </c>
      <c r="Y13" s="25" t="s">
        <v>49</v>
      </c>
    </row>
    <row r="14" spans="1:25" s="12" customFormat="1" ht="84" customHeight="1">
      <c r="A14" s="21" t="s">
        <v>24</v>
      </c>
      <c r="B14" s="6" t="s">
        <v>25</v>
      </c>
      <c r="C14" s="22" t="s">
        <v>19</v>
      </c>
      <c r="D14" s="22">
        <f t="shared" si="1"/>
        <v>48000</v>
      </c>
      <c r="E14" s="22">
        <f>J14+O14+T14</f>
        <v>48000</v>
      </c>
      <c r="F14" s="22">
        <f>K14+P14+U14</f>
        <v>0</v>
      </c>
      <c r="G14" s="22">
        <v>0</v>
      </c>
      <c r="H14" s="22">
        <v>0</v>
      </c>
      <c r="I14" s="22">
        <f>J14+K14</f>
        <v>16000</v>
      </c>
      <c r="J14" s="22">
        <v>16000</v>
      </c>
      <c r="K14" s="22">
        <v>0</v>
      </c>
      <c r="L14" s="22">
        <v>0</v>
      </c>
      <c r="M14" s="22">
        <v>0</v>
      </c>
      <c r="N14" s="22">
        <f t="shared" si="2"/>
        <v>16000</v>
      </c>
      <c r="O14" s="22">
        <v>16000</v>
      </c>
      <c r="P14" s="22">
        <v>0</v>
      </c>
      <c r="Q14" s="22">
        <v>0</v>
      </c>
      <c r="R14" s="22">
        <v>0</v>
      </c>
      <c r="S14" s="22">
        <f t="shared" si="3"/>
        <v>16000</v>
      </c>
      <c r="T14" s="22">
        <v>16000</v>
      </c>
      <c r="U14" s="22">
        <v>0</v>
      </c>
      <c r="V14" s="22">
        <v>0</v>
      </c>
      <c r="W14" s="22">
        <v>0</v>
      </c>
      <c r="X14" s="24" t="s">
        <v>20</v>
      </c>
      <c r="Y14" s="25" t="s">
        <v>51</v>
      </c>
    </row>
    <row r="15" spans="1:25" s="12" customFormat="1" ht="56.25">
      <c r="A15" s="21">
        <v>3</v>
      </c>
      <c r="B15" s="6" t="s">
        <v>26</v>
      </c>
      <c r="C15" s="22" t="s">
        <v>19</v>
      </c>
      <c r="D15" s="22">
        <f>D16+D17</f>
        <v>7754.1900000000005</v>
      </c>
      <c r="E15" s="22">
        <f aca="true" t="shared" si="4" ref="E15:T15">E16+E17</f>
        <v>7754.1900000000005</v>
      </c>
      <c r="F15" s="22">
        <f t="shared" si="4"/>
        <v>0</v>
      </c>
      <c r="G15" s="22">
        <v>0</v>
      </c>
      <c r="H15" s="22">
        <v>0</v>
      </c>
      <c r="I15" s="22">
        <f t="shared" si="4"/>
        <v>2534.19</v>
      </c>
      <c r="J15" s="22">
        <f t="shared" si="4"/>
        <v>2534.19</v>
      </c>
      <c r="K15" s="22">
        <v>0</v>
      </c>
      <c r="L15" s="22">
        <v>0</v>
      </c>
      <c r="M15" s="22">
        <v>0</v>
      </c>
      <c r="N15" s="22">
        <f t="shared" si="4"/>
        <v>2610</v>
      </c>
      <c r="O15" s="22">
        <f t="shared" si="4"/>
        <v>2610</v>
      </c>
      <c r="P15" s="22">
        <v>0</v>
      </c>
      <c r="Q15" s="22">
        <v>0</v>
      </c>
      <c r="R15" s="22">
        <v>0</v>
      </c>
      <c r="S15" s="22">
        <f t="shared" si="4"/>
        <v>2610</v>
      </c>
      <c r="T15" s="22">
        <f t="shared" si="4"/>
        <v>2610</v>
      </c>
      <c r="U15" s="22">
        <v>0</v>
      </c>
      <c r="V15" s="22">
        <v>0</v>
      </c>
      <c r="W15" s="22">
        <v>0</v>
      </c>
      <c r="X15" s="24" t="s">
        <v>20</v>
      </c>
      <c r="Y15" s="25"/>
    </row>
    <row r="16" spans="1:25" s="12" customFormat="1" ht="105" customHeight="1">
      <c r="A16" s="21" t="s">
        <v>27</v>
      </c>
      <c r="B16" s="6" t="s">
        <v>28</v>
      </c>
      <c r="C16" s="22" t="s">
        <v>19</v>
      </c>
      <c r="D16" s="22">
        <f t="shared" si="1"/>
        <v>6824.1900000000005</v>
      </c>
      <c r="E16" s="22">
        <f>J16+O16+T16</f>
        <v>6824.1900000000005</v>
      </c>
      <c r="F16" s="22">
        <f>K16+P16+U16</f>
        <v>0</v>
      </c>
      <c r="G16" s="22">
        <v>0</v>
      </c>
      <c r="H16" s="22">
        <v>0</v>
      </c>
      <c r="I16" s="22">
        <v>2224.19</v>
      </c>
      <c r="J16" s="22">
        <v>2224.19</v>
      </c>
      <c r="K16" s="22">
        <v>0</v>
      </c>
      <c r="L16" s="22">
        <v>0</v>
      </c>
      <c r="M16" s="22">
        <v>0</v>
      </c>
      <c r="N16" s="22">
        <f t="shared" si="2"/>
        <v>2300</v>
      </c>
      <c r="O16" s="22">
        <v>2300</v>
      </c>
      <c r="P16" s="22">
        <v>0</v>
      </c>
      <c r="Q16" s="22">
        <v>0</v>
      </c>
      <c r="R16" s="22">
        <v>0</v>
      </c>
      <c r="S16" s="22">
        <f t="shared" si="3"/>
        <v>2300</v>
      </c>
      <c r="T16" s="22">
        <v>2300</v>
      </c>
      <c r="U16" s="22">
        <v>0</v>
      </c>
      <c r="V16" s="22">
        <v>0</v>
      </c>
      <c r="W16" s="22">
        <v>0</v>
      </c>
      <c r="X16" s="24" t="s">
        <v>20</v>
      </c>
      <c r="Y16" s="53" t="s">
        <v>36</v>
      </c>
    </row>
    <row r="17" spans="1:25" s="12" customFormat="1" ht="57" thickBot="1">
      <c r="A17" s="26" t="s">
        <v>29</v>
      </c>
      <c r="B17" s="7" t="s">
        <v>30</v>
      </c>
      <c r="C17" s="28" t="s">
        <v>19</v>
      </c>
      <c r="D17" s="28">
        <f t="shared" si="1"/>
        <v>930</v>
      </c>
      <c r="E17" s="28">
        <f>J17+O17+T17</f>
        <v>930</v>
      </c>
      <c r="F17" s="28">
        <f>K17+P17+U17</f>
        <v>0</v>
      </c>
      <c r="G17" s="28">
        <v>0</v>
      </c>
      <c r="H17" s="28">
        <v>0</v>
      </c>
      <c r="I17" s="28">
        <f>J17+K17</f>
        <v>310</v>
      </c>
      <c r="J17" s="28">
        <v>310</v>
      </c>
      <c r="K17" s="28">
        <v>0</v>
      </c>
      <c r="L17" s="28">
        <v>0</v>
      </c>
      <c r="M17" s="28">
        <v>0</v>
      </c>
      <c r="N17" s="28">
        <f t="shared" si="2"/>
        <v>310</v>
      </c>
      <c r="O17" s="28">
        <v>310</v>
      </c>
      <c r="P17" s="28">
        <v>0</v>
      </c>
      <c r="Q17" s="28">
        <v>0</v>
      </c>
      <c r="R17" s="28">
        <v>0</v>
      </c>
      <c r="S17" s="28">
        <f t="shared" si="3"/>
        <v>310</v>
      </c>
      <c r="T17" s="28">
        <v>310</v>
      </c>
      <c r="U17" s="28">
        <v>0</v>
      </c>
      <c r="V17" s="28">
        <v>0</v>
      </c>
      <c r="W17" s="28">
        <v>0</v>
      </c>
      <c r="X17" s="29" t="s">
        <v>20</v>
      </c>
      <c r="Y17" s="54"/>
    </row>
    <row r="18" spans="1:25" s="32" customFormat="1" ht="12">
      <c r="A18" s="30">
        <v>1</v>
      </c>
      <c r="B18" s="8">
        <v>2</v>
      </c>
      <c r="C18" s="30">
        <v>3</v>
      </c>
      <c r="D18" s="31">
        <v>4</v>
      </c>
      <c r="E18" s="30">
        <v>5</v>
      </c>
      <c r="F18" s="31">
        <v>6</v>
      </c>
      <c r="G18" s="30">
        <v>7</v>
      </c>
      <c r="H18" s="31">
        <v>8</v>
      </c>
      <c r="I18" s="30">
        <v>9</v>
      </c>
      <c r="J18" s="31">
        <v>10</v>
      </c>
      <c r="K18" s="30">
        <v>11</v>
      </c>
      <c r="L18" s="31">
        <v>12</v>
      </c>
      <c r="M18" s="30">
        <v>13</v>
      </c>
      <c r="N18" s="31">
        <v>14</v>
      </c>
      <c r="O18" s="30">
        <v>15</v>
      </c>
      <c r="P18" s="31">
        <v>16</v>
      </c>
      <c r="Q18" s="30">
        <v>17</v>
      </c>
      <c r="R18" s="31">
        <v>18</v>
      </c>
      <c r="S18" s="30">
        <v>19</v>
      </c>
      <c r="T18" s="31">
        <v>20</v>
      </c>
      <c r="U18" s="30">
        <v>21</v>
      </c>
      <c r="V18" s="31">
        <v>22</v>
      </c>
      <c r="W18" s="30">
        <v>23</v>
      </c>
      <c r="X18" s="31">
        <v>24</v>
      </c>
      <c r="Y18" s="30">
        <v>25</v>
      </c>
    </row>
    <row r="19" spans="1:25" s="12" customFormat="1" ht="108.75" customHeight="1">
      <c r="A19" s="21">
        <v>4</v>
      </c>
      <c r="B19" s="6" t="s">
        <v>31</v>
      </c>
      <c r="C19" s="22" t="s">
        <v>19</v>
      </c>
      <c r="D19" s="22">
        <f t="shared" si="1"/>
        <v>990</v>
      </c>
      <c r="E19" s="22">
        <f>J19+O19+T19</f>
        <v>990</v>
      </c>
      <c r="F19" s="22">
        <f>K19+P19+U19</f>
        <v>0</v>
      </c>
      <c r="G19" s="22">
        <v>0</v>
      </c>
      <c r="H19" s="22">
        <v>0</v>
      </c>
      <c r="I19" s="22">
        <f>J19+K19</f>
        <v>330</v>
      </c>
      <c r="J19" s="22">
        <v>330</v>
      </c>
      <c r="K19" s="22">
        <v>0</v>
      </c>
      <c r="L19" s="22">
        <v>0</v>
      </c>
      <c r="M19" s="22">
        <v>0</v>
      </c>
      <c r="N19" s="22">
        <f t="shared" si="2"/>
        <v>330</v>
      </c>
      <c r="O19" s="22">
        <v>330</v>
      </c>
      <c r="P19" s="22">
        <v>0</v>
      </c>
      <c r="Q19" s="22">
        <v>0</v>
      </c>
      <c r="R19" s="22">
        <v>0</v>
      </c>
      <c r="S19" s="22">
        <f t="shared" si="3"/>
        <v>330</v>
      </c>
      <c r="T19" s="22">
        <v>330</v>
      </c>
      <c r="U19" s="22">
        <v>0</v>
      </c>
      <c r="V19" s="22">
        <v>0</v>
      </c>
      <c r="W19" s="22">
        <v>0</v>
      </c>
      <c r="X19" s="24" t="s">
        <v>35</v>
      </c>
      <c r="Y19" s="25" t="s">
        <v>37</v>
      </c>
    </row>
    <row r="20" spans="1:25" s="12" customFormat="1" ht="56.25">
      <c r="A20" s="21">
        <v>5</v>
      </c>
      <c r="B20" s="6" t="s">
        <v>32</v>
      </c>
      <c r="C20" s="22" t="s">
        <v>19</v>
      </c>
      <c r="D20" s="22">
        <f t="shared" si="1"/>
        <v>4500</v>
      </c>
      <c r="E20" s="22">
        <f>J20+O20+T20</f>
        <v>4500</v>
      </c>
      <c r="F20" s="22">
        <f>K20+P20+U20</f>
        <v>0</v>
      </c>
      <c r="G20" s="22">
        <v>0</v>
      </c>
      <c r="H20" s="22">
        <v>0</v>
      </c>
      <c r="I20" s="22">
        <f>J20+K20</f>
        <v>1500</v>
      </c>
      <c r="J20" s="22">
        <v>1500</v>
      </c>
      <c r="K20" s="22">
        <v>0</v>
      </c>
      <c r="L20" s="22">
        <v>0</v>
      </c>
      <c r="M20" s="22">
        <v>0</v>
      </c>
      <c r="N20" s="22">
        <f t="shared" si="2"/>
        <v>1500</v>
      </c>
      <c r="O20" s="22">
        <v>1500</v>
      </c>
      <c r="P20" s="22">
        <v>0</v>
      </c>
      <c r="Q20" s="22">
        <v>0</v>
      </c>
      <c r="R20" s="22">
        <v>0</v>
      </c>
      <c r="S20" s="22">
        <f t="shared" si="3"/>
        <v>1500</v>
      </c>
      <c r="T20" s="22">
        <v>1500</v>
      </c>
      <c r="U20" s="22">
        <v>0</v>
      </c>
      <c r="V20" s="22">
        <v>0</v>
      </c>
      <c r="W20" s="22">
        <v>0</v>
      </c>
      <c r="X20" s="24" t="s">
        <v>20</v>
      </c>
      <c r="Y20" s="25" t="s">
        <v>38</v>
      </c>
    </row>
    <row r="21" spans="1:25" s="12" customFormat="1" ht="21" customHeight="1" thickBot="1">
      <c r="A21" s="26"/>
      <c r="B21" s="33" t="s">
        <v>33</v>
      </c>
      <c r="C21" s="28"/>
      <c r="D21" s="28">
        <f>E21+F21+G21+H21</f>
        <v>295972.89</v>
      </c>
      <c r="E21" s="28">
        <f>E10+E12+E15+E19+E20</f>
        <v>249442.49</v>
      </c>
      <c r="F21" s="28">
        <f>F10+F12+F15+F19+F20+F11</f>
        <v>21410.4</v>
      </c>
      <c r="G21" s="28">
        <v>23180</v>
      </c>
      <c r="H21" s="28">
        <v>1940</v>
      </c>
      <c r="I21" s="28">
        <f>I20+I19+I15+I12+I10</f>
        <v>112605.29000000001</v>
      </c>
      <c r="J21" s="28">
        <f>J10+J12+J15+J19+J20</f>
        <v>80029.09</v>
      </c>
      <c r="K21" s="28">
        <f>K10+K12+K15+K19+K20+K11</f>
        <v>7456.2</v>
      </c>
      <c r="L21" s="28">
        <v>23180</v>
      </c>
      <c r="M21" s="28">
        <v>1940</v>
      </c>
      <c r="N21" s="28">
        <f>N10+N12+N15+N19+N20</f>
        <v>89181.1</v>
      </c>
      <c r="O21" s="28">
        <f>O10+O12+O15+O19+O20</f>
        <v>81561.1</v>
      </c>
      <c r="P21" s="28">
        <f>P10+P12+P15+P19+P20</f>
        <v>7620</v>
      </c>
      <c r="Q21" s="28">
        <v>0</v>
      </c>
      <c r="R21" s="28">
        <v>0</v>
      </c>
      <c r="S21" s="28">
        <f>S10+S12+S15+S19+S20</f>
        <v>94186.5</v>
      </c>
      <c r="T21" s="28">
        <f>T10+T12+T15+T19+T20</f>
        <v>87852.3</v>
      </c>
      <c r="U21" s="28">
        <f>U10+U12+U15+U19+U20</f>
        <v>6334.2</v>
      </c>
      <c r="V21" s="28">
        <v>0</v>
      </c>
      <c r="W21" s="28">
        <v>0</v>
      </c>
      <c r="X21" s="27"/>
      <c r="Y21" s="34"/>
    </row>
    <row r="23" spans="2:24" s="2" customFormat="1" ht="24.75" customHeight="1">
      <c r="B23" s="45" t="s">
        <v>39</v>
      </c>
      <c r="C23" s="45"/>
      <c r="D23" s="45"/>
      <c r="E23" s="45"/>
      <c r="F23" s="45"/>
      <c r="G23" s="45"/>
      <c r="H23" s="45"/>
      <c r="I23" s="45"/>
      <c r="J23" s="45"/>
      <c r="K23" s="45"/>
      <c r="L23" s="3"/>
      <c r="M23" s="3"/>
      <c r="U23" s="45" t="s">
        <v>40</v>
      </c>
      <c r="V23" s="45"/>
      <c r="W23" s="45"/>
      <c r="X23" s="45"/>
    </row>
    <row r="24" spans="2:11" s="2" customFormat="1" ht="15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s="2" customFormat="1" ht="15">
      <c r="B25" s="4" t="s">
        <v>41</v>
      </c>
      <c r="C25" s="4"/>
      <c r="D25" s="4"/>
      <c r="E25" s="4"/>
      <c r="F25" s="4"/>
      <c r="G25" s="4"/>
      <c r="H25" s="4"/>
      <c r="I25" s="4"/>
      <c r="J25" s="4"/>
      <c r="K25" s="4"/>
    </row>
    <row r="26" spans="2:24" s="2" customFormat="1" ht="17.25" customHeight="1">
      <c r="B26" s="45" t="s">
        <v>43</v>
      </c>
      <c r="C26" s="45"/>
      <c r="D26" s="45"/>
      <c r="E26" s="45"/>
      <c r="F26" s="45"/>
      <c r="G26" s="45"/>
      <c r="H26" s="45"/>
      <c r="I26" s="45"/>
      <c r="J26" s="45"/>
      <c r="K26" s="45"/>
      <c r="L26" s="4"/>
      <c r="M26" s="4"/>
      <c r="S26" s="2" t="s">
        <v>45</v>
      </c>
      <c r="U26" s="45" t="s">
        <v>42</v>
      </c>
      <c r="V26" s="45"/>
      <c r="W26" s="45"/>
      <c r="X26" s="45"/>
    </row>
  </sheetData>
  <sheetProtection/>
  <mergeCells count="21">
    <mergeCell ref="D5:H5"/>
    <mergeCell ref="U23:X23"/>
    <mergeCell ref="A8:C8"/>
    <mergeCell ref="A1:Y1"/>
    <mergeCell ref="Y16:Y17"/>
    <mergeCell ref="C4:C6"/>
    <mergeCell ref="D8:Y8"/>
    <mergeCell ref="A9:C9"/>
    <mergeCell ref="A4:A6"/>
    <mergeCell ref="B4:B6"/>
    <mergeCell ref="X4:X6"/>
    <mergeCell ref="D9:Y9"/>
    <mergeCell ref="I5:M5"/>
    <mergeCell ref="A2:Y2"/>
    <mergeCell ref="Y4:Y6"/>
    <mergeCell ref="B26:K26"/>
    <mergeCell ref="U26:X26"/>
    <mergeCell ref="N5:R5"/>
    <mergeCell ref="U4:W4"/>
    <mergeCell ref="S5:W5"/>
    <mergeCell ref="B23:K23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Едачева</cp:lastModifiedBy>
  <cp:lastPrinted>2015-08-17T06:40:36Z</cp:lastPrinted>
  <dcterms:created xsi:type="dcterms:W3CDTF">2014-09-24T04:56:16Z</dcterms:created>
  <dcterms:modified xsi:type="dcterms:W3CDTF">2015-08-17T06:42:04Z</dcterms:modified>
  <cp:category/>
  <cp:version/>
  <cp:contentType/>
  <cp:contentStatus/>
</cp:coreProperties>
</file>