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120" tabRatio="734" firstSheet="6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5" sheetId="6" r:id="rId6"/>
    <sheet name="на сайт" sheetId="7" r:id="rId7"/>
    <sheet name="If,kjy" sheetId="8" r:id="rId8"/>
  </sheets>
  <definedNames/>
  <calcPr fullCalcOnLoad="1"/>
</workbook>
</file>

<file path=xl/sharedStrings.xml><?xml version="1.0" encoding="utf-8"?>
<sst xmlns="http://schemas.openxmlformats.org/spreadsheetml/2006/main" count="544" uniqueCount="255">
  <si>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</si>
  <si>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</si>
  <si>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</si>
  <si>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</si>
  <si>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</si>
  <si>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</si>
  <si>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</si>
  <si>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</si>
  <si>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</si>
  <si>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</si>
  <si>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</si>
  <si>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</si>
  <si>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</si>
  <si>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</si>
  <si>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</si>
  <si>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</si>
  <si>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</si>
  <si>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</si>
  <si>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</si>
  <si>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</si>
  <si>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</si>
  <si>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</si>
  <si>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</si>
  <si>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</si>
  <si>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</si>
  <si>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</si>
  <si>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</si>
  <si>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</si>
  <si>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</si>
  <si>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</si>
  <si>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</si>
  <si>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</si>
  <si>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</si>
  <si>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</si>
  <si>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</si>
  <si>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</si>
  <si>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</si>
  <si>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</si>
  <si>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</si>
  <si>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</si>
  <si>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</si>
  <si>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</si>
  <si>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</si>
  <si>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</si>
  <si>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</si>
  <si>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</si>
  <si>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</si>
  <si>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</si>
  <si>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</si>
  <si>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</si>
  <si>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</si>
  <si>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</si>
  <si>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</si>
  <si>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</si>
  <si>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</si>
  <si>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</si>
  <si>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</si>
  <si>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</si>
  <si>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</si>
  <si>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</si>
  <si>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</si>
  <si>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</si>
  <si>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</si>
  <si>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</si>
  <si>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</si>
  <si>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</si>
  <si>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</si>
  <si>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</si>
  <si>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</si>
  <si>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</si>
  <si>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</si>
  <si>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</si>
  <si>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</si>
  <si>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</si>
  <si>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</si>
  <si>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</si>
  <si>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</si>
  <si>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</si>
  <si>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</si>
  <si>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</si>
  <si>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</si>
  <si>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</si>
  <si>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</si>
  <si>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</si>
  <si>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</si>
  <si>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</si>
  <si>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</si>
  <si>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</si>
  <si>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</si>
  <si>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</si>
  <si>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</si>
  <si>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</si>
  <si>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</si>
  <si>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</si>
  <si>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</si>
  <si>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</si>
  <si>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</si>
  <si>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</si>
  <si>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</si>
  <si>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</si>
  <si>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</si>
  <si>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</si>
  <si>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</si>
  <si>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</si>
  <si>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</si>
  <si>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</si>
  <si>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</si>
  <si>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</si>
  <si>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</si>
  <si>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</si>
  <si>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</si>
  <si>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</si>
  <si>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</si>
  <si>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</si>
  <si>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</si>
  <si>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</si>
  <si>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</si>
  <si>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</si>
  <si>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</si>
  <si>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</si>
  <si>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</si>
  <si>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</si>
  <si>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</si>
  <si>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</si>
  <si>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</si>
  <si>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</si>
  <si>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</si>
  <si>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</si>
  <si>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</si>
  <si>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</si>
  <si>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</si>
  <si>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</si>
  <si>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</si>
  <si>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</si>
  <si>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</si>
  <si>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</si>
  <si>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</si>
  <si>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</si>
  <si>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</si>
  <si>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</si>
  <si>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</si>
  <si>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</si>
  <si>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</si>
  <si>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</si>
  <si>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</si>
  <si>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</si>
  <si>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</si>
  <si>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</si>
  <si>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</si>
  <si>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</si>
  <si>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</si>
  <si>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</si>
  <si>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</si>
  <si>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</si>
  <si>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</si>
  <si>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</si>
  <si>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</si>
  <si>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</si>
  <si>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</si>
  <si>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</si>
  <si>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</si>
  <si>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</si>
  <si>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</si>
  <si>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</si>
  <si>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</si>
  <si>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</si>
  <si>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</si>
  <si>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</si>
  <si>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</si>
  <si>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</si>
  <si>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>В. М. Копытин</t>
  </si>
  <si>
    <t>Изменения</t>
  </si>
  <si>
    <t>362912.0</t>
  </si>
  <si>
    <t>6912.0</t>
  </si>
  <si>
    <r>
      <t xml:space="preserve">Федер.    </t>
    </r>
    <r>
      <rPr>
        <sz val="9"/>
        <rFont val="Arial Cyr"/>
        <family val="0"/>
      </rPr>
      <t xml:space="preserve">   Област</t>
    </r>
  </si>
  <si>
    <t>356000.0</t>
  </si>
  <si>
    <t>Национальная экономика</t>
  </si>
  <si>
    <t xml:space="preserve">  -</t>
  </si>
  <si>
    <t>47714.0</t>
  </si>
  <si>
    <r>
      <t xml:space="preserve">15000,0 </t>
    </r>
    <r>
      <rPr>
        <b/>
        <i/>
        <sz val="9"/>
        <rFont val="Arial Cyr"/>
        <family val="0"/>
      </rPr>
      <t>25000.0</t>
    </r>
  </si>
  <si>
    <t>7714.0</t>
  </si>
  <si>
    <t xml:space="preserve">  - </t>
  </si>
  <si>
    <t xml:space="preserve"> + 800.0</t>
  </si>
  <si>
    <t xml:space="preserve">  +800.0</t>
  </si>
  <si>
    <t xml:space="preserve"> 48514.0</t>
  </si>
  <si>
    <t>3192.0</t>
  </si>
  <si>
    <t xml:space="preserve"> 17277.0</t>
  </si>
  <si>
    <t xml:space="preserve">  +5000.0</t>
  </si>
  <si>
    <t xml:space="preserve"> 22277.0</t>
  </si>
  <si>
    <t>15777.0</t>
  </si>
  <si>
    <t>20777.0</t>
  </si>
  <si>
    <t>432635.0</t>
  </si>
  <si>
    <r>
      <t>15000.0</t>
    </r>
    <r>
      <rPr>
        <b/>
        <i/>
        <sz val="9"/>
        <rFont val="Arial Cyr"/>
        <family val="0"/>
      </rPr>
      <t xml:space="preserve">    25350.0 </t>
    </r>
  </si>
  <si>
    <t>36285.0</t>
  </si>
  <si>
    <t xml:space="preserve"> -</t>
  </si>
  <si>
    <t>22277.0</t>
  </si>
  <si>
    <t>690.0</t>
  </si>
  <si>
    <t>2009год</t>
  </si>
  <si>
    <t>2010год</t>
  </si>
  <si>
    <t xml:space="preserve">ниципальной целевой программы оеруга Муром </t>
  </si>
  <si>
    <t>Изменения в  Перечень программных мероприятий муни</t>
  </si>
  <si>
    <t xml:space="preserve">Зам. Главы администрации, начальник управления ЖКХ                                                          </t>
  </si>
  <si>
    <t>Уточненый объем на 2007 год</t>
  </si>
  <si>
    <t xml:space="preserve">  + 10000.0</t>
  </si>
  <si>
    <t xml:space="preserve">  +10000.0</t>
  </si>
  <si>
    <t>46285.0</t>
  </si>
  <si>
    <t xml:space="preserve"> Строительство и реконструкция спортивных сооружений</t>
  </si>
  <si>
    <t>круга  Муром на 2007год.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</si>
  <si>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</si>
  <si>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</si>
  <si>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</si>
  <si>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</si>
  <si>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</si>
  <si>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</si>
  <si>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</si>
  <si>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Сметная стоимость</t>
  </si>
  <si>
    <t>2011-2012</t>
  </si>
  <si>
    <t>Итого:</t>
  </si>
  <si>
    <t>местный бюджет</t>
  </si>
  <si>
    <t>2011г.</t>
  </si>
  <si>
    <t>2012г.</t>
  </si>
  <si>
    <t>2010-2011г.</t>
  </si>
  <si>
    <t>Технологическое присоединение зданий МУЗ  "МГБ № 2" (ул.КРШ,3)к электриче-ским сетям МУП "Горлектросеть"</t>
  </si>
  <si>
    <t>2010-2012</t>
  </si>
  <si>
    <t>Реконструкция  водопровода  по Радиозаводскому шоссе (от ул. Орловская до ул. Энгельса)  в г. Муроме</t>
  </si>
  <si>
    <t>Мероприятия по обеспечению населения округа питьевой водой</t>
  </si>
  <si>
    <t>Реконструкция теплотрассы по ул. Лакина</t>
  </si>
  <si>
    <t>Реконструкция теплотрассы  от котельной по ул. Московская, 106а</t>
  </si>
  <si>
    <t>2013г.</t>
  </si>
  <si>
    <t>Водопровод по ул.Первомайская (от ул.Октябрьская  до ул.Воровского)</t>
  </si>
  <si>
    <t>ВНС по ул.Садовая</t>
  </si>
  <si>
    <t>КНС по ул.Садовая</t>
  </si>
  <si>
    <t>2012-2013</t>
  </si>
  <si>
    <t>2011-2013</t>
  </si>
  <si>
    <t>в т.ч.</t>
  </si>
  <si>
    <t>Станция  обезжелезивания воды   на территории  арт. скважины №15 в с.Якиманская Слобода</t>
  </si>
  <si>
    <t>Станция  обезжелезивания воды   на территории  арт. скважины №6 по ул. Лакина в г. Муроме</t>
  </si>
  <si>
    <t>Обводной канализационный  коллектор от пересечения улиц Садовая -  Ямская до ТПК -1 на пересечении улиц Кожевники  и Приокская в г.Муроме</t>
  </si>
  <si>
    <t xml:space="preserve">8.ПЕРЕЧЕНЬ МЕРОПРИЯТИЙ ДЦП "МОДЕРНИЗАЦИЯ ОБЪЕКТОВ  КОММУНАЛЬНОЙ                                                                                                                  ИНФРАСТРУТУРЫ  ОКРУГА    МУРОМ  НА  2011-2013  ГОДЫ".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</si>
  <si>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И.о. зам. Главы администрации, начальника  управления  ЖКХ                                  Ю. В. Уткин</t>
  </si>
  <si>
    <t>Водонапорные насосные станции 1 подъема и водопроводная сеть д.Орлово округа Муром</t>
  </si>
  <si>
    <t>Диспетчиризация ЦТП микрорайона Вербовский</t>
  </si>
  <si>
    <t>Монтаж счетчиков тепловой энергии на ЦТП микрорайона Вербовский</t>
  </si>
  <si>
    <t>2008-2011</t>
  </si>
  <si>
    <t>2010-2011</t>
  </si>
  <si>
    <t>2010-2013</t>
  </si>
  <si>
    <t>Приложение № 4</t>
  </si>
  <si>
    <t>к постановлению администрации округа Муром</t>
  </si>
  <si>
    <t xml:space="preserve">         И.о. зам. Главы администрации, начальника  управления  ЖКХ                                                           Ю. В. Уткин</t>
  </si>
  <si>
    <t>Согласовано :</t>
  </si>
  <si>
    <t>Главный бухгалтер УЖКХ</t>
  </si>
  <si>
    <t>М.Б.Маренко</t>
  </si>
  <si>
    <t>Зав.сектором эконом.анализа</t>
  </si>
  <si>
    <t>И.А.Амозова</t>
  </si>
  <si>
    <t>от 0704.2011 № 1031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</si>
</sst>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64" fontId="6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 vertical="top" wrapText="1"/>
    </xf>
    <xf numFmtId="0" fontId="42" fillId="0" borderId="15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42" fillId="0" borderId="18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3" xfId="0" applyNumberFormat="1" applyFont="1" applyFill="1" applyBorder="1" applyAlignment="1">
      <alignment wrapText="1"/>
    </xf>
    <xf numFmtId="0" fontId="40" fillId="0" borderId="13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wrapText="1"/>
    </xf>
    <xf numFmtId="0" fontId="40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7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/>
    </xf>
    <xf numFmtId="0" fontId="40" fillId="3" borderId="28" xfId="0" applyFont="1" applyFill="1" applyBorder="1" applyAlignment="1">
      <alignment horizontal="left" vertical="top" wrapText="1"/>
    </xf>
    <xf numFmtId="0" fontId="40" fillId="3" borderId="12" xfId="0" applyNumberFormat="1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40" fillId="3" borderId="0" xfId="0" applyFont="1" applyFill="1" applyBorder="1" applyAlignment="1">
      <alignment horizontal="left" vertical="top" wrapText="1"/>
    </xf>
    <xf numFmtId="0" fontId="40" fillId="3" borderId="0" xfId="0" applyNumberFormat="1" applyFont="1" applyFill="1" applyBorder="1" applyAlignment="1">
      <alignment vertical="center" wrapText="1"/>
    </xf>
    <xf numFmtId="0" fontId="40" fillId="3" borderId="0" xfId="0" applyNumberFormat="1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/>
    </xf>
    <xf numFmtId="0" fontId="40" fillId="3" borderId="30" xfId="0" applyFont="1" applyFill="1" applyBorder="1" applyAlignment="1">
      <alignment horizontal="left" vertical="top" wrapText="1"/>
    </xf>
    <xf numFmtId="0" fontId="40" fillId="3" borderId="11" xfId="0" applyNumberFormat="1" applyFont="1" applyFill="1" applyBorder="1" applyAlignment="1">
      <alignment horizontal="center" wrapText="1"/>
    </xf>
    <xf numFmtId="0" fontId="40" fillId="3" borderId="11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/>
    </xf>
    <xf numFmtId="0" fontId="0" fillId="24" borderId="0" xfId="0" applyFill="1" applyAlignment="1">
      <alignment/>
    </xf>
    <xf numFmtId="0" fontId="18" fillId="24" borderId="0" xfId="0" applyFont="1" applyFill="1" applyAlignment="1">
      <alignment/>
    </xf>
    <xf numFmtId="0" fontId="17" fillId="24" borderId="1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2" borderId="0" xfId="0" applyFill="1" applyAlignment="1">
      <alignment/>
    </xf>
    <xf numFmtId="0" fontId="18" fillId="22" borderId="0" xfId="0" applyFont="1" applyFill="1" applyAlignment="1">
      <alignment/>
    </xf>
    <xf numFmtId="0" fontId="17" fillId="22" borderId="31" xfId="0" applyFont="1" applyFill="1" applyBorder="1" applyAlignment="1">
      <alignment horizontal="center"/>
    </xf>
    <xf numFmtId="0" fontId="17" fillId="22" borderId="16" xfId="0" applyFont="1" applyFill="1" applyBorder="1" applyAlignment="1">
      <alignment horizontal="center" wrapText="1"/>
    </xf>
    <xf numFmtId="0" fontId="17" fillId="22" borderId="10" xfId="0" applyFont="1" applyFill="1" applyBorder="1" applyAlignment="1">
      <alignment horizontal="center"/>
    </xf>
    <xf numFmtId="0" fontId="20" fillId="22" borderId="0" xfId="0" applyFont="1" applyFill="1" applyBorder="1" applyAlignment="1">
      <alignment horizontal="center"/>
    </xf>
    <xf numFmtId="0" fontId="0" fillId="22" borderId="0" xfId="0" applyFont="1" applyFill="1" applyAlignment="1">
      <alignment/>
    </xf>
    <xf numFmtId="0" fontId="40" fillId="3" borderId="32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4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9" fillId="22" borderId="0" xfId="0" applyFont="1" applyFill="1" applyBorder="1" applyAlignment="1">
      <alignment horizontal="center" wrapText="1"/>
    </xf>
    <xf numFmtId="0" fontId="41" fillId="0" borderId="37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0" fillId="24" borderId="31" xfId="0" applyFont="1" applyFill="1" applyBorder="1" applyAlignment="1">
      <alignment horizontal="center" vertical="center" wrapText="1"/>
    </xf>
    <xf numFmtId="0" fontId="40" fillId="24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171" t="s">
        <v>0</v>
      </c>
      <c r="B4" s="171" t="s">
        <v>69</v>
      </c>
      <c r="C4" s="171"/>
      <c r="D4" s="171"/>
      <c r="E4" s="171"/>
      <c r="F4" s="171"/>
      <c r="G4" s="171" t="s">
        <v>5</v>
      </c>
      <c r="H4" s="171"/>
      <c r="I4" s="171"/>
      <c r="J4" s="171"/>
      <c r="K4" s="171"/>
      <c r="L4" s="171" t="s">
        <v>6</v>
      </c>
      <c r="M4" s="171"/>
      <c r="N4" s="171"/>
      <c r="O4" s="171"/>
      <c r="P4" s="171"/>
      <c r="Q4" s="171" t="s">
        <v>7</v>
      </c>
      <c r="R4" s="171"/>
      <c r="S4" s="171"/>
      <c r="T4" s="171"/>
      <c r="U4" s="171"/>
      <c r="V4" s="172" t="s">
        <v>72</v>
      </c>
      <c r="W4" s="173"/>
      <c r="X4" s="173"/>
      <c r="Y4" s="173"/>
      <c r="Z4" s="174"/>
    </row>
    <row r="5" spans="1:26" ht="63.75">
      <c r="A5" s="171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175" t="s">
        <v>151</v>
      </c>
      <c r="B3" s="175" t="s">
        <v>8</v>
      </c>
      <c r="C3" s="175" t="s">
        <v>1</v>
      </c>
      <c r="D3" s="175" t="s">
        <v>2</v>
      </c>
      <c r="E3" s="175" t="s">
        <v>3</v>
      </c>
      <c r="F3" s="175" t="s">
        <v>4</v>
      </c>
      <c r="G3" s="175" t="s">
        <v>152</v>
      </c>
      <c r="H3" s="177" t="s">
        <v>5</v>
      </c>
      <c r="I3" s="178"/>
      <c r="J3" s="178"/>
      <c r="K3" s="179"/>
      <c r="L3" s="171" t="s">
        <v>6</v>
      </c>
      <c r="M3" s="171"/>
      <c r="N3" s="171"/>
      <c r="O3" s="171"/>
      <c r="P3" s="171" t="s">
        <v>7</v>
      </c>
      <c r="Q3" s="171"/>
      <c r="R3" s="171"/>
      <c r="S3" s="171"/>
    </row>
    <row r="4" spans="1:19" ht="38.25" customHeight="1">
      <c r="A4" s="176"/>
      <c r="B4" s="176"/>
      <c r="C4" s="176"/>
      <c r="D4" s="176"/>
      <c r="E4" s="176"/>
      <c r="F4" s="176"/>
      <c r="G4" s="176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180" t="s">
        <v>142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7:9" ht="12.75">
      <c r="G4" s="182"/>
      <c r="H4" s="182"/>
      <c r="I4" s="20"/>
    </row>
    <row r="7" spans="1:31" ht="12.75" customHeight="1">
      <c r="A7" s="171" t="s">
        <v>128</v>
      </c>
      <c r="B7" s="171" t="s">
        <v>136</v>
      </c>
      <c r="C7" s="171" t="s">
        <v>137</v>
      </c>
      <c r="D7" s="171" t="s">
        <v>138</v>
      </c>
      <c r="E7" s="171" t="s">
        <v>3</v>
      </c>
      <c r="F7" s="171" t="s">
        <v>122</v>
      </c>
      <c r="G7" s="171" t="s">
        <v>123</v>
      </c>
      <c r="H7" s="171" t="s">
        <v>69</v>
      </c>
      <c r="I7" s="171"/>
      <c r="J7" s="171"/>
      <c r="K7" s="171"/>
      <c r="L7" s="171"/>
      <c r="M7" s="171" t="s">
        <v>5</v>
      </c>
      <c r="N7" s="171"/>
      <c r="O7" s="171"/>
      <c r="P7" s="171"/>
      <c r="Q7" s="171" t="s">
        <v>6</v>
      </c>
      <c r="R7" s="171"/>
      <c r="S7" s="171"/>
      <c r="T7" s="171"/>
      <c r="U7" s="171"/>
      <c r="V7" s="171" t="s">
        <v>7</v>
      </c>
      <c r="W7" s="171"/>
      <c r="X7" s="171"/>
      <c r="Y7" s="171"/>
      <c r="Z7" s="171"/>
      <c r="AA7" s="181" t="s">
        <v>72</v>
      </c>
      <c r="AB7" s="181"/>
      <c r="AC7" s="181"/>
      <c r="AD7" s="181"/>
      <c r="AE7" s="181"/>
    </row>
    <row r="8" spans="1:31" ht="51">
      <c r="A8" s="171"/>
      <c r="B8" s="171"/>
      <c r="C8" s="171"/>
      <c r="D8" s="171"/>
      <c r="E8" s="171"/>
      <c r="F8" s="171"/>
      <c r="G8" s="171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210</v>
      </c>
      <c r="E1" s="21"/>
    </row>
    <row r="3" spans="1:20" ht="12.75" customHeight="1">
      <c r="A3" s="164" t="s">
        <v>163</v>
      </c>
      <c r="B3" s="164" t="s">
        <v>161</v>
      </c>
      <c r="C3" s="164" t="s">
        <v>152</v>
      </c>
      <c r="D3" s="164" t="s">
        <v>162</v>
      </c>
      <c r="E3" s="164" t="s">
        <v>71</v>
      </c>
      <c r="F3" s="186" t="s">
        <v>153</v>
      </c>
      <c r="G3" s="186"/>
      <c r="H3" s="186"/>
      <c r="I3" s="186" t="s">
        <v>5</v>
      </c>
      <c r="J3" s="186"/>
      <c r="K3" s="186"/>
      <c r="L3" s="186"/>
      <c r="M3" s="186" t="s">
        <v>6</v>
      </c>
      <c r="N3" s="186"/>
      <c r="O3" s="186"/>
      <c r="P3" s="186"/>
      <c r="Q3" s="186" t="s">
        <v>7</v>
      </c>
      <c r="R3" s="186"/>
      <c r="S3" s="186"/>
      <c r="T3" s="186"/>
    </row>
    <row r="4" spans="1:20" ht="36">
      <c r="A4" s="165"/>
      <c r="B4" s="165"/>
      <c r="C4" s="165"/>
      <c r="D4" s="165"/>
      <c r="E4" s="165"/>
      <c r="F4" s="23" t="s">
        <v>103</v>
      </c>
      <c r="G4" s="23" t="s">
        <v>125</v>
      </c>
      <c r="H4" s="23" t="s">
        <v>70</v>
      </c>
      <c r="I4" s="23" t="s">
        <v>71</v>
      </c>
      <c r="J4" s="23" t="s">
        <v>103</v>
      </c>
      <c r="K4" s="23" t="s">
        <v>125</v>
      </c>
      <c r="L4" s="23" t="s">
        <v>70</v>
      </c>
      <c r="M4" s="23" t="s">
        <v>71</v>
      </c>
      <c r="N4" s="23" t="s">
        <v>103</v>
      </c>
      <c r="O4" s="23" t="s">
        <v>125</v>
      </c>
      <c r="P4" s="23" t="s">
        <v>70</v>
      </c>
      <c r="Q4" s="23" t="s">
        <v>71</v>
      </c>
      <c r="R4" s="23" t="s">
        <v>103</v>
      </c>
      <c r="S4" s="23" t="s">
        <v>125</v>
      </c>
      <c r="T4" s="23" t="s">
        <v>70</v>
      </c>
    </row>
    <row r="5" spans="1:20" ht="24">
      <c r="A5" s="27"/>
      <c r="B5" s="27"/>
      <c r="C5" s="28" t="s">
        <v>129</v>
      </c>
      <c r="D5" s="24"/>
      <c r="E5" s="34">
        <f>SUM(I5+M5+Q5)</f>
        <v>1335286</v>
      </c>
      <c r="F5" s="35">
        <f>SUM(J5+N5+R5)</f>
        <v>756</v>
      </c>
      <c r="G5" s="35">
        <f>SUM(K5+O5+S5)</f>
        <v>23530</v>
      </c>
      <c r="H5" s="35">
        <f>SUM(L5+P5+T5)</f>
        <v>1311000</v>
      </c>
      <c r="I5" s="35">
        <v>364612</v>
      </c>
      <c r="J5" s="35"/>
      <c r="K5" s="35">
        <v>8612</v>
      </c>
      <c r="L5" s="35">
        <v>356000</v>
      </c>
      <c r="M5" s="35">
        <f>SUM(N5:P5)</f>
        <v>422185</v>
      </c>
      <c r="N5" s="35">
        <v>369</v>
      </c>
      <c r="O5" s="35">
        <v>7816</v>
      </c>
      <c r="P5" s="35">
        <v>414000</v>
      </c>
      <c r="Q5" s="35">
        <f>SUM(R5:T5)</f>
        <v>548489</v>
      </c>
      <c r="R5" s="35">
        <v>387</v>
      </c>
      <c r="S5" s="35">
        <v>7102</v>
      </c>
      <c r="T5" s="35">
        <v>541000</v>
      </c>
    </row>
    <row r="6" spans="1:20" ht="42.75" customHeight="1">
      <c r="A6" s="187" t="s">
        <v>164</v>
      </c>
      <c r="B6" s="189" t="s">
        <v>74</v>
      </c>
      <c r="C6" s="37" t="s">
        <v>158</v>
      </c>
      <c r="D6" s="23" t="s">
        <v>154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spans="1:20" ht="61.5" customHeight="1">
      <c r="A7" s="188"/>
      <c r="B7" s="189"/>
      <c r="C7" s="37" t="s">
        <v>155</v>
      </c>
      <c r="D7" s="23" t="s">
        <v>159</v>
      </c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</row>
    <row r="8" spans="1:20" ht="57.75" customHeight="1">
      <c r="A8" s="188"/>
      <c r="B8" s="189"/>
      <c r="C8" s="37" t="s">
        <v>156</v>
      </c>
      <c r="D8" s="23" t="s">
        <v>160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</row>
    <row r="9" spans="1:20" ht="39.75" customHeight="1">
      <c r="A9" s="188"/>
      <c r="B9" s="189"/>
      <c r="C9" s="37" t="s">
        <v>157</v>
      </c>
      <c r="D9" s="23" t="s">
        <v>159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</row>
    <row r="10" spans="1:20" ht="27" customHeight="1">
      <c r="A10" s="188"/>
      <c r="B10" s="189"/>
      <c r="C10" s="37" t="s">
        <v>214</v>
      </c>
      <c r="D10" s="23"/>
      <c r="E10" s="39">
        <f>I10+M10+Q10</f>
        <v>1040</v>
      </c>
      <c r="F10" s="39">
        <f>J10+N10+R10</f>
        <v>350</v>
      </c>
      <c r="G10" s="39">
        <f>K10+O10+S10</f>
        <v>690</v>
      </c>
      <c r="H10" s="39"/>
      <c r="I10" s="32">
        <v>1040</v>
      </c>
      <c r="J10" s="32">
        <v>350</v>
      </c>
      <c r="K10" s="32">
        <v>690</v>
      </c>
      <c r="L10" s="32" t="s">
        <v>177</v>
      </c>
      <c r="M10" s="39"/>
      <c r="N10" s="39"/>
      <c r="O10" s="39"/>
      <c r="P10" s="39"/>
      <c r="Q10" s="39"/>
      <c r="R10" s="39"/>
      <c r="S10" s="39"/>
      <c r="T10" s="39"/>
    </row>
    <row r="11" spans="1:20" ht="41.25" customHeight="1">
      <c r="A11" s="188"/>
      <c r="B11" s="189"/>
      <c r="C11" s="30" t="s">
        <v>167</v>
      </c>
      <c r="D11" s="23" t="s">
        <v>154</v>
      </c>
      <c r="E11" s="34">
        <v>34114</v>
      </c>
      <c r="F11" s="34">
        <v>25000</v>
      </c>
      <c r="G11" s="34">
        <v>9114</v>
      </c>
      <c r="H11" s="34"/>
      <c r="I11" s="34" t="s">
        <v>184</v>
      </c>
      <c r="J11" s="42" t="s">
        <v>179</v>
      </c>
      <c r="K11" s="34">
        <v>8514</v>
      </c>
      <c r="L11" s="34"/>
      <c r="M11" s="34">
        <v>3000</v>
      </c>
      <c r="N11" s="34"/>
      <c r="O11" s="34">
        <v>3000</v>
      </c>
      <c r="P11" s="34"/>
      <c r="Q11" s="34"/>
      <c r="R11" s="34"/>
      <c r="S11" s="34"/>
      <c r="T11" s="34"/>
    </row>
    <row r="12" spans="1:20" ht="33.75" customHeight="1">
      <c r="A12" s="188"/>
      <c r="B12" s="189"/>
      <c r="C12" s="30" t="s">
        <v>164</v>
      </c>
      <c r="D12" s="23" t="s">
        <v>211</v>
      </c>
      <c r="E12" s="33">
        <v>2500</v>
      </c>
      <c r="F12" s="33"/>
      <c r="G12" s="33">
        <v>2500</v>
      </c>
      <c r="H12" s="33"/>
      <c r="I12" s="33" t="s">
        <v>177</v>
      </c>
      <c r="J12" s="33"/>
      <c r="K12" s="33" t="s">
        <v>177</v>
      </c>
      <c r="L12" s="33"/>
      <c r="M12" s="33">
        <v>500</v>
      </c>
      <c r="N12" s="33"/>
      <c r="O12" s="33">
        <v>500</v>
      </c>
      <c r="P12" s="33"/>
      <c r="Q12" s="33">
        <v>1500</v>
      </c>
      <c r="R12" s="33"/>
      <c r="S12" s="33">
        <v>1500</v>
      </c>
      <c r="T12" s="25"/>
    </row>
    <row r="13" spans="1:20" ht="34.5" customHeight="1">
      <c r="A13" s="188"/>
      <c r="B13" s="189"/>
      <c r="C13" s="31" t="s">
        <v>168</v>
      </c>
      <c r="D13" s="23" t="s">
        <v>211</v>
      </c>
      <c r="E13" s="33">
        <v>5192</v>
      </c>
      <c r="F13" s="33"/>
      <c r="G13" s="33">
        <v>5192</v>
      </c>
      <c r="H13" s="33"/>
      <c r="I13" s="33" t="s">
        <v>185</v>
      </c>
      <c r="J13" s="33"/>
      <c r="K13" s="33" t="s">
        <v>185</v>
      </c>
      <c r="L13" s="33"/>
      <c r="M13" s="33">
        <v>1000</v>
      </c>
      <c r="N13" s="33"/>
      <c r="O13" s="33">
        <v>1000</v>
      </c>
      <c r="P13" s="33"/>
      <c r="Q13" s="33">
        <v>1000</v>
      </c>
      <c r="R13" s="33"/>
      <c r="S13" s="33">
        <v>1000</v>
      </c>
      <c r="T13" s="33"/>
    </row>
    <row r="14" spans="1:20" ht="33.75" customHeight="1">
      <c r="A14" s="188"/>
      <c r="B14" s="189"/>
      <c r="C14" s="28" t="s">
        <v>212</v>
      </c>
      <c r="D14" s="24" t="s">
        <v>213</v>
      </c>
      <c r="E14" s="33">
        <v>3866</v>
      </c>
      <c r="F14" s="33"/>
      <c r="G14" s="33">
        <v>3866</v>
      </c>
      <c r="H14" s="33"/>
      <c r="I14" s="33"/>
      <c r="J14" s="33"/>
      <c r="K14" s="33"/>
      <c r="L14" s="33"/>
      <c r="M14" s="33">
        <v>1866</v>
      </c>
      <c r="N14" s="33"/>
      <c r="O14" s="33">
        <v>1866</v>
      </c>
      <c r="P14" s="33"/>
      <c r="Q14" s="33">
        <v>2000</v>
      </c>
      <c r="R14" s="33"/>
      <c r="S14" s="33">
        <v>2000</v>
      </c>
      <c r="T14" s="33"/>
    </row>
    <row r="15" spans="1:20" ht="40.5" customHeight="1">
      <c r="A15" s="187" t="s">
        <v>166</v>
      </c>
      <c r="B15" s="189" t="s">
        <v>74</v>
      </c>
      <c r="C15" s="30" t="s">
        <v>28</v>
      </c>
      <c r="D15" s="23" t="s">
        <v>211</v>
      </c>
      <c r="E15" s="35">
        <f>SUM(E16:E17)</f>
        <v>25566</v>
      </c>
      <c r="F15" s="35"/>
      <c r="G15" s="35">
        <f>SUM(G16:G17)</f>
        <v>25566</v>
      </c>
      <c r="H15" s="35"/>
      <c r="I15" s="35" t="s">
        <v>188</v>
      </c>
      <c r="J15" s="35"/>
      <c r="K15" s="35" t="s">
        <v>195</v>
      </c>
      <c r="L15" s="35"/>
      <c r="M15" s="35">
        <f>SUM(M16:M17)</f>
        <v>9557</v>
      </c>
      <c r="N15" s="35"/>
      <c r="O15" s="35">
        <v>9557</v>
      </c>
      <c r="P15" s="35"/>
      <c r="Q15" s="35">
        <f>SUM(Q16:Q17)</f>
        <v>8732</v>
      </c>
      <c r="R15" s="35"/>
      <c r="S15" s="35">
        <v>8732</v>
      </c>
      <c r="T15" s="35"/>
    </row>
    <row r="16" spans="1:20" ht="36.75" customHeight="1">
      <c r="A16" s="188"/>
      <c r="B16" s="189"/>
      <c r="C16" s="37" t="s">
        <v>165</v>
      </c>
      <c r="D16" s="23" t="s">
        <v>159</v>
      </c>
      <c r="E16" s="25">
        <v>6500</v>
      </c>
      <c r="F16" s="25"/>
      <c r="G16" s="25">
        <v>6500</v>
      </c>
      <c r="H16" s="25"/>
      <c r="I16" s="25">
        <v>1500</v>
      </c>
      <c r="J16" s="25"/>
      <c r="K16" s="25">
        <v>1500</v>
      </c>
      <c r="L16" s="25"/>
      <c r="M16" s="25">
        <v>2500</v>
      </c>
      <c r="N16" s="25"/>
      <c r="O16" s="25">
        <v>2500</v>
      </c>
      <c r="P16" s="25"/>
      <c r="Q16" s="25">
        <v>2500</v>
      </c>
      <c r="R16" s="25"/>
      <c r="S16" s="25">
        <v>2500</v>
      </c>
      <c r="T16" s="25"/>
    </row>
    <row r="17" spans="1:20" ht="35.25" customHeight="1">
      <c r="A17" s="188"/>
      <c r="B17" s="189"/>
      <c r="C17" s="37" t="s">
        <v>169</v>
      </c>
      <c r="D17" s="23" t="s">
        <v>159</v>
      </c>
      <c r="E17" s="25">
        <v>19066</v>
      </c>
      <c r="F17" s="25">
        <v>0</v>
      </c>
      <c r="G17" s="25">
        <v>19066</v>
      </c>
      <c r="H17" s="25">
        <v>0</v>
      </c>
      <c r="I17" s="25">
        <v>20777</v>
      </c>
      <c r="J17" s="25"/>
      <c r="K17" s="25">
        <v>20777</v>
      </c>
      <c r="L17" s="25"/>
      <c r="M17" s="25">
        <v>7057</v>
      </c>
      <c r="N17" s="25">
        <v>0</v>
      </c>
      <c r="O17" s="25">
        <v>7057</v>
      </c>
      <c r="P17" s="25">
        <v>0</v>
      </c>
      <c r="Q17" s="25">
        <v>6232</v>
      </c>
      <c r="R17" s="25">
        <v>0</v>
      </c>
      <c r="S17" s="25">
        <v>6232</v>
      </c>
      <c r="T17" s="25">
        <v>0</v>
      </c>
    </row>
    <row r="18" spans="1:20" ht="32.25" customHeight="1">
      <c r="A18" s="29"/>
      <c r="B18" s="29"/>
      <c r="C18" s="30" t="s">
        <v>133</v>
      </c>
      <c r="D18" s="29"/>
      <c r="E18" s="32">
        <f aca="true" t="shared" si="0" ref="E18:T18">SUM(E15+E14+E13+E12+E11+E5)</f>
        <v>1406524</v>
      </c>
      <c r="F18" s="32">
        <f t="shared" si="0"/>
        <v>25756</v>
      </c>
      <c r="G18" s="32">
        <f t="shared" si="0"/>
        <v>69768</v>
      </c>
      <c r="H18" s="32">
        <f t="shared" si="0"/>
        <v>1311000</v>
      </c>
      <c r="I18" s="32">
        <v>442635</v>
      </c>
      <c r="J18" s="44" t="s">
        <v>192</v>
      </c>
      <c r="K18" s="32">
        <v>46285</v>
      </c>
      <c r="L18" s="33">
        <v>356000</v>
      </c>
      <c r="M18" s="32">
        <f t="shared" si="0"/>
        <v>438108</v>
      </c>
      <c r="N18" s="32">
        <f t="shared" si="0"/>
        <v>369</v>
      </c>
      <c r="O18" s="32">
        <f t="shared" si="0"/>
        <v>23739</v>
      </c>
      <c r="P18" s="32">
        <f t="shared" si="0"/>
        <v>414000</v>
      </c>
      <c r="Q18" s="32">
        <f t="shared" si="0"/>
        <v>561721</v>
      </c>
      <c r="R18" s="32">
        <f t="shared" si="0"/>
        <v>387</v>
      </c>
      <c r="S18" s="32">
        <f t="shared" si="0"/>
        <v>20334</v>
      </c>
      <c r="T18" s="32">
        <f t="shared" si="0"/>
        <v>541000</v>
      </c>
    </row>
    <row r="20" spans="4:19" ht="12.75">
      <c r="D20" s="182" t="s">
        <v>208</v>
      </c>
      <c r="E20" s="182"/>
      <c r="F20" s="182"/>
      <c r="G20" s="182"/>
      <c r="H20" s="182"/>
      <c r="I20" s="182"/>
      <c r="J20" s="182"/>
      <c r="R20" s="182" t="s">
        <v>209</v>
      </c>
      <c r="S20" s="182"/>
    </row>
  </sheetData>
  <sheetProtection/>
  <mergeCells count="31">
    <mergeCell ref="I3:L3"/>
    <mergeCell ref="E6:E9"/>
    <mergeCell ref="F6:F9"/>
    <mergeCell ref="G6:G9"/>
    <mergeCell ref="H6:H9"/>
    <mergeCell ref="I6:I9"/>
    <mergeCell ref="J6:J9"/>
    <mergeCell ref="R6:R9"/>
    <mergeCell ref="S6:S9"/>
    <mergeCell ref="M3:P3"/>
    <mergeCell ref="A3:A4"/>
    <mergeCell ref="B3:B4"/>
    <mergeCell ref="C3:C4"/>
    <mergeCell ref="D3:D4"/>
    <mergeCell ref="K6:K9"/>
    <mergeCell ref="E3:E4"/>
    <mergeCell ref="F3:H3"/>
    <mergeCell ref="A6:A14"/>
    <mergeCell ref="B6:B14"/>
    <mergeCell ref="A15:A17"/>
    <mergeCell ref="B15:B17"/>
    <mergeCell ref="O6:O9"/>
    <mergeCell ref="Q3:T3"/>
    <mergeCell ref="D20:J20"/>
    <mergeCell ref="R20:S20"/>
    <mergeCell ref="L6:L9"/>
    <mergeCell ref="M6:M9"/>
    <mergeCell ref="N6:N9"/>
    <mergeCell ref="T6:T9"/>
    <mergeCell ref="P6:P9"/>
    <mergeCell ref="Q6:Q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32.375" style="0" customWidth="1"/>
    <col min="4" max="4" width="9.375" style="0" customWidth="1"/>
    <col min="5" max="5" width="8.375" style="0" customWidth="1"/>
    <col min="6" max="6" width="7.75390625" style="0" customWidth="1"/>
    <col min="7" max="7" width="9.875" style="0" customWidth="1"/>
    <col min="9" max="9" width="7.375" style="0" customWidth="1"/>
    <col min="10" max="10" width="7.75390625" style="0" customWidth="1"/>
    <col min="11" max="11" width="6.125" style="0" customWidth="1"/>
    <col min="12" max="12" width="8.375" style="0" customWidth="1"/>
    <col min="13" max="13" width="9.75390625" style="0" customWidth="1"/>
    <col min="14" max="14" width="8.25390625" style="0" customWidth="1"/>
    <col min="15" max="16" width="8.625" style="0" customWidth="1"/>
    <col min="17" max="17" width="7.75390625" style="0" customWidth="1"/>
    <col min="18" max="18" width="7.625" style="0" customWidth="1"/>
    <col min="19" max="19" width="9.75390625" style="0" customWidth="1"/>
  </cols>
  <sheetData>
    <row r="1" spans="2:12" ht="18">
      <c r="B1" s="21"/>
      <c r="C1" s="21"/>
      <c r="D1" s="45" t="s">
        <v>200</v>
      </c>
      <c r="E1" s="45"/>
      <c r="F1" s="45"/>
      <c r="G1" s="45"/>
      <c r="H1" s="45" t="s">
        <v>199</v>
      </c>
      <c r="I1" s="45"/>
      <c r="J1" s="45"/>
      <c r="L1" t="s">
        <v>207</v>
      </c>
    </row>
    <row r="3" spans="1:23" ht="12.75" customHeight="1">
      <c r="A3" s="164" t="s">
        <v>163</v>
      </c>
      <c r="B3" s="164" t="s">
        <v>161</v>
      </c>
      <c r="C3" s="164" t="s">
        <v>152</v>
      </c>
      <c r="D3" s="186" t="s">
        <v>5</v>
      </c>
      <c r="E3" s="186"/>
      <c r="F3" s="186"/>
      <c r="G3" s="186"/>
      <c r="H3" s="186" t="s">
        <v>171</v>
      </c>
      <c r="I3" s="186"/>
      <c r="J3" s="186"/>
      <c r="K3" s="186"/>
      <c r="L3" s="186" t="s">
        <v>202</v>
      </c>
      <c r="M3" s="186"/>
      <c r="N3" s="186"/>
      <c r="O3" s="186"/>
      <c r="P3" s="186" t="s">
        <v>197</v>
      </c>
      <c r="Q3" s="186"/>
      <c r="R3" s="186"/>
      <c r="S3" s="186"/>
      <c r="T3" s="186" t="s">
        <v>198</v>
      </c>
      <c r="U3" s="186"/>
      <c r="V3" s="186"/>
      <c r="W3" s="186"/>
    </row>
    <row r="4" spans="1:23" ht="48">
      <c r="A4" s="165"/>
      <c r="B4" s="165"/>
      <c r="C4" s="165"/>
      <c r="D4" s="23" t="s">
        <v>71</v>
      </c>
      <c r="E4" s="40" t="s">
        <v>174</v>
      </c>
      <c r="F4" s="23" t="s">
        <v>125</v>
      </c>
      <c r="G4" s="23" t="s">
        <v>70</v>
      </c>
      <c r="H4" s="23" t="s">
        <v>71</v>
      </c>
      <c r="I4" s="40" t="s">
        <v>174</v>
      </c>
      <c r="J4" s="23" t="s">
        <v>126</v>
      </c>
      <c r="K4" s="23" t="s">
        <v>70</v>
      </c>
      <c r="L4" s="23" t="s">
        <v>71</v>
      </c>
      <c r="M4" s="40" t="s">
        <v>174</v>
      </c>
      <c r="N4" s="23" t="s">
        <v>126</v>
      </c>
      <c r="O4" s="23" t="s">
        <v>70</v>
      </c>
      <c r="P4" s="23" t="s">
        <v>71</v>
      </c>
      <c r="Q4" s="40" t="s">
        <v>174</v>
      </c>
      <c r="R4" s="23" t="s">
        <v>125</v>
      </c>
      <c r="S4" s="23" t="s">
        <v>70</v>
      </c>
      <c r="T4" s="23" t="s">
        <v>71</v>
      </c>
      <c r="U4" s="40" t="s">
        <v>174</v>
      </c>
      <c r="V4" s="23" t="s">
        <v>125</v>
      </c>
      <c r="W4" s="23" t="s">
        <v>70</v>
      </c>
    </row>
    <row r="5" spans="1:23" ht="24">
      <c r="A5" s="27"/>
      <c r="B5" s="27"/>
      <c r="C5" s="28" t="s">
        <v>129</v>
      </c>
      <c r="D5" s="35" t="s">
        <v>172</v>
      </c>
      <c r="E5" s="35"/>
      <c r="F5" s="35" t="s">
        <v>173</v>
      </c>
      <c r="G5" s="35" t="s">
        <v>175</v>
      </c>
      <c r="H5" s="35">
        <v>1700</v>
      </c>
      <c r="I5" s="35"/>
      <c r="J5" s="35">
        <v>1700</v>
      </c>
      <c r="K5" s="35"/>
      <c r="L5" s="35">
        <v>364612</v>
      </c>
      <c r="M5" s="35" t="s">
        <v>194</v>
      </c>
      <c r="N5" s="35">
        <v>8612</v>
      </c>
      <c r="O5" s="35" t="s">
        <v>175</v>
      </c>
      <c r="P5" s="35"/>
      <c r="Q5" s="35"/>
      <c r="R5" s="35"/>
      <c r="S5" s="35"/>
      <c r="T5" s="35"/>
      <c r="U5" s="35"/>
      <c r="V5" s="35"/>
      <c r="W5" s="35"/>
    </row>
    <row r="6" spans="1:23" ht="24" customHeight="1">
      <c r="A6" s="187" t="s">
        <v>164</v>
      </c>
      <c r="B6" s="189" t="s">
        <v>74</v>
      </c>
      <c r="C6" s="37" t="s">
        <v>158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</row>
    <row r="7" spans="1:23" ht="38.25" customHeight="1">
      <c r="A7" s="188"/>
      <c r="B7" s="189"/>
      <c r="C7" s="37" t="s">
        <v>155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</row>
    <row r="8" spans="1:23" ht="30.75" customHeight="1">
      <c r="A8" s="188"/>
      <c r="B8" s="189"/>
      <c r="C8" s="37" t="s">
        <v>156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23" ht="27" customHeight="1">
      <c r="A9" s="188"/>
      <c r="B9" s="189"/>
      <c r="C9" s="37" t="s">
        <v>157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</row>
    <row r="10" spans="1:23" ht="21" customHeight="1">
      <c r="A10" s="188"/>
      <c r="B10" s="189"/>
      <c r="C10" s="41" t="s">
        <v>176</v>
      </c>
      <c r="D10" s="32">
        <v>1040</v>
      </c>
      <c r="E10" s="32">
        <v>350</v>
      </c>
      <c r="F10" s="32">
        <v>690</v>
      </c>
      <c r="G10" s="32" t="s">
        <v>177</v>
      </c>
      <c r="H10" s="25" t="s">
        <v>177</v>
      </c>
      <c r="I10" s="25" t="s">
        <v>177</v>
      </c>
      <c r="J10" s="25"/>
      <c r="K10" s="39"/>
      <c r="L10" s="32">
        <v>1040</v>
      </c>
      <c r="M10" s="32">
        <v>350</v>
      </c>
      <c r="N10" s="32" t="s">
        <v>196</v>
      </c>
      <c r="O10" s="32" t="s">
        <v>177</v>
      </c>
      <c r="P10" s="39"/>
      <c r="Q10" s="39"/>
      <c r="R10" s="39"/>
      <c r="S10" s="39"/>
      <c r="T10" s="39"/>
      <c r="U10" s="39"/>
      <c r="V10" s="39"/>
      <c r="W10" s="39"/>
    </row>
    <row r="11" spans="1:23" ht="26.25" customHeight="1">
      <c r="A11" s="188"/>
      <c r="B11" s="189"/>
      <c r="C11" s="30" t="s">
        <v>167</v>
      </c>
      <c r="D11" s="34" t="s">
        <v>178</v>
      </c>
      <c r="E11" s="42" t="s">
        <v>179</v>
      </c>
      <c r="F11" s="34" t="s">
        <v>180</v>
      </c>
      <c r="G11" s="34" t="s">
        <v>181</v>
      </c>
      <c r="H11" s="34" t="s">
        <v>182</v>
      </c>
      <c r="I11" s="34" t="s">
        <v>177</v>
      </c>
      <c r="J11" s="34" t="s">
        <v>183</v>
      </c>
      <c r="K11" s="34" t="s">
        <v>177</v>
      </c>
      <c r="L11" s="34" t="s">
        <v>184</v>
      </c>
      <c r="M11" s="42" t="s">
        <v>179</v>
      </c>
      <c r="N11" s="34">
        <v>8514</v>
      </c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26.25" customHeight="1">
      <c r="A12" s="188"/>
      <c r="B12" s="189"/>
      <c r="C12" s="30" t="s">
        <v>164</v>
      </c>
      <c r="D12" s="33">
        <v>500</v>
      </c>
      <c r="E12" s="33"/>
      <c r="F12" s="33">
        <v>500</v>
      </c>
      <c r="G12" s="33"/>
      <c r="H12" s="33">
        <v>-500</v>
      </c>
      <c r="I12" s="33"/>
      <c r="J12" s="33">
        <v>-500</v>
      </c>
      <c r="K12" s="33"/>
      <c r="L12" s="33" t="s">
        <v>177</v>
      </c>
      <c r="M12" s="33"/>
      <c r="N12" s="33" t="s">
        <v>177</v>
      </c>
      <c r="O12" s="33"/>
      <c r="P12" s="33"/>
      <c r="Q12" s="33"/>
      <c r="R12" s="33"/>
      <c r="S12" s="25"/>
      <c r="T12" s="33"/>
      <c r="U12" s="33"/>
      <c r="V12" s="33"/>
      <c r="W12" s="25"/>
    </row>
    <row r="13" spans="1:23" ht="27.75" customHeight="1">
      <c r="A13" s="188"/>
      <c r="B13" s="189"/>
      <c r="C13" s="31" t="s">
        <v>168</v>
      </c>
      <c r="D13" s="33" t="s">
        <v>185</v>
      </c>
      <c r="E13" s="33"/>
      <c r="F13" s="33" t="s">
        <v>185</v>
      </c>
      <c r="G13" s="33"/>
      <c r="H13" s="33"/>
      <c r="I13" s="33"/>
      <c r="J13" s="33"/>
      <c r="K13" s="33"/>
      <c r="L13" s="33" t="s">
        <v>185</v>
      </c>
      <c r="M13" s="33"/>
      <c r="N13" s="33" t="s">
        <v>185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25.5" customHeight="1">
      <c r="A14" s="188"/>
      <c r="B14" s="189"/>
      <c r="C14" s="28" t="s">
        <v>206</v>
      </c>
      <c r="D14" s="33"/>
      <c r="E14" s="33"/>
      <c r="F14" s="33"/>
      <c r="G14" s="33"/>
      <c r="H14" s="33">
        <v>3000</v>
      </c>
      <c r="I14" s="33"/>
      <c r="J14" s="33">
        <v>3000</v>
      </c>
      <c r="K14" s="33"/>
      <c r="L14" s="33">
        <v>3000</v>
      </c>
      <c r="M14" s="33"/>
      <c r="N14" s="33">
        <v>3000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31.5" customHeight="1">
      <c r="A15" s="187" t="s">
        <v>166</v>
      </c>
      <c r="B15" s="189" t="s">
        <v>74</v>
      </c>
      <c r="C15" s="30" t="s">
        <v>28</v>
      </c>
      <c r="D15" s="35" t="s">
        <v>186</v>
      </c>
      <c r="E15" s="35"/>
      <c r="F15" s="35" t="s">
        <v>186</v>
      </c>
      <c r="G15" s="35"/>
      <c r="H15" s="35" t="s">
        <v>187</v>
      </c>
      <c r="I15" s="35"/>
      <c r="J15" s="35" t="s">
        <v>187</v>
      </c>
      <c r="K15" s="35"/>
      <c r="L15" s="35" t="s">
        <v>188</v>
      </c>
      <c r="M15" s="35"/>
      <c r="N15" s="35" t="s">
        <v>195</v>
      </c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25.5" customHeight="1">
      <c r="A16" s="188"/>
      <c r="B16" s="189"/>
      <c r="C16" s="37" t="s">
        <v>165</v>
      </c>
      <c r="D16" s="25">
        <v>1500</v>
      </c>
      <c r="E16" s="25"/>
      <c r="F16" s="25">
        <v>1500</v>
      </c>
      <c r="G16" s="25"/>
      <c r="H16" s="25"/>
      <c r="I16" s="25"/>
      <c r="J16" s="25"/>
      <c r="K16" s="25"/>
      <c r="L16" s="25">
        <v>1500</v>
      </c>
      <c r="M16" s="25"/>
      <c r="N16" s="25">
        <v>1500</v>
      </c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8" customHeight="1">
      <c r="A17" s="188"/>
      <c r="B17" s="189"/>
      <c r="C17" s="37" t="s">
        <v>169</v>
      </c>
      <c r="D17" s="25" t="s">
        <v>189</v>
      </c>
      <c r="E17" s="25"/>
      <c r="F17" s="25" t="s">
        <v>189</v>
      </c>
      <c r="G17" s="25"/>
      <c r="H17" s="43" t="s">
        <v>187</v>
      </c>
      <c r="I17" s="43"/>
      <c r="J17" s="43" t="s">
        <v>187</v>
      </c>
      <c r="K17" s="25"/>
      <c r="L17" s="25" t="s">
        <v>190</v>
      </c>
      <c r="M17" s="25"/>
      <c r="N17" s="25" t="s">
        <v>190</v>
      </c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 customHeight="1">
      <c r="A18" s="29"/>
      <c r="B18" s="29"/>
      <c r="C18" s="30" t="s">
        <v>133</v>
      </c>
      <c r="D18" s="32" t="s">
        <v>191</v>
      </c>
      <c r="E18" s="44" t="s">
        <v>192</v>
      </c>
      <c r="F18" s="32" t="s">
        <v>193</v>
      </c>
      <c r="G18" s="33" t="s">
        <v>175</v>
      </c>
      <c r="H18" s="32" t="s">
        <v>203</v>
      </c>
      <c r="I18" s="32"/>
      <c r="J18" s="32" t="s">
        <v>204</v>
      </c>
      <c r="K18" s="32"/>
      <c r="L18" s="32">
        <v>442635</v>
      </c>
      <c r="M18" s="44" t="s">
        <v>192</v>
      </c>
      <c r="N18" s="32" t="s">
        <v>205</v>
      </c>
      <c r="O18" s="33" t="s">
        <v>175</v>
      </c>
      <c r="P18" s="32"/>
      <c r="Q18" s="32"/>
      <c r="R18" s="32"/>
      <c r="S18" s="32"/>
      <c r="T18" s="32"/>
      <c r="U18" s="32"/>
      <c r="V18" s="32"/>
      <c r="W18" s="32"/>
    </row>
    <row r="19" ht="12.75">
      <c r="C19" s="46"/>
    </row>
    <row r="21" spans="3:9" ht="24">
      <c r="C21" s="46" t="s">
        <v>201</v>
      </c>
      <c r="G21" s="4"/>
      <c r="H21" s="4" t="s">
        <v>170</v>
      </c>
      <c r="I21" s="4"/>
    </row>
    <row r="22" spans="6:9" ht="12.75">
      <c r="F22" s="26"/>
      <c r="G22" s="36"/>
      <c r="H22" s="26"/>
      <c r="I22" s="26"/>
    </row>
    <row r="23" spans="3:13" ht="12.75">
      <c r="C23" s="4"/>
      <c r="D23" s="4"/>
      <c r="E23" s="4"/>
      <c r="F23" s="38"/>
      <c r="G23" s="38"/>
      <c r="H23" s="38"/>
      <c r="I23" s="38"/>
      <c r="J23" s="4"/>
      <c r="L23" s="4"/>
      <c r="M23" s="4"/>
    </row>
    <row r="28" ht="15.75">
      <c r="A28" s="22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</sheetData>
  <sheetProtection/>
  <mergeCells count="32">
    <mergeCell ref="B15:B17"/>
    <mergeCell ref="A15:A17"/>
    <mergeCell ref="S6:S9"/>
    <mergeCell ref="N6:N9"/>
    <mergeCell ref="O6:O9"/>
    <mergeCell ref="P6:P9"/>
    <mergeCell ref="Q6:Q9"/>
    <mergeCell ref="A3:A4"/>
    <mergeCell ref="L3:O3"/>
    <mergeCell ref="D3:G3"/>
    <mergeCell ref="D6:D9"/>
    <mergeCell ref="E6:E9"/>
    <mergeCell ref="B3:B4"/>
    <mergeCell ref="L6:L9"/>
    <mergeCell ref="M6:M9"/>
    <mergeCell ref="A6:A14"/>
    <mergeCell ref="B6:B14"/>
    <mergeCell ref="P3:S3"/>
    <mergeCell ref="C3:C4"/>
    <mergeCell ref="F6:F9"/>
    <mergeCell ref="G6:G9"/>
    <mergeCell ref="H6:H9"/>
    <mergeCell ref="H3:K3"/>
    <mergeCell ref="I6:I9"/>
    <mergeCell ref="J6:J9"/>
    <mergeCell ref="K6:K9"/>
    <mergeCell ref="R6:R9"/>
    <mergeCell ref="T3:W3"/>
    <mergeCell ref="T6:T9"/>
    <mergeCell ref="U6:U9"/>
    <mergeCell ref="V6:V9"/>
    <mergeCell ref="W6:W9"/>
  </mergeCells>
  <printOptions/>
  <pageMargins left="0" right="0" top="0.3937007874015748" bottom="0.984251968503937" header="0.3149606299212598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AD87"/>
  <sheetViews>
    <sheetView tabSelected="1" workbookViewId="0" topLeftCell="A2">
      <selection activeCell="F4" sqref="F4:K4"/>
    </sheetView>
  </sheetViews>
  <sheetFormatPr defaultColWidth="9.00390625" defaultRowHeight="12.75"/>
  <cols>
    <col min="1" max="1" width="37.25390625" style="52" customWidth="1"/>
    <col min="2" max="2" width="9.375" style="52" customWidth="1"/>
    <col min="3" max="3" width="10.875" style="52" customWidth="1"/>
    <col min="4" max="4" width="11.25390625" style="52" customWidth="1"/>
    <col min="5" max="6" width="9.625" style="52" customWidth="1"/>
    <col min="7" max="7" width="9.375" style="52" customWidth="1"/>
    <col min="8" max="8" width="9.00390625" style="52" customWidth="1"/>
    <col min="9" max="9" width="9.125" style="52" customWidth="1"/>
    <col min="10" max="10" width="10.00390625" style="52" customWidth="1"/>
    <col min="11" max="11" width="11.25390625" style="52" customWidth="1"/>
    <col min="12" max="12" width="0.6171875" style="52" customWidth="1"/>
    <col min="13" max="15" width="9.125" style="52" hidden="1" customWidth="1"/>
    <col min="16" max="16" width="9.125" style="52" customWidth="1"/>
    <col min="17" max="17" width="9.125" style="51" customWidth="1"/>
    <col min="18" max="18" width="18.375" style="51" customWidth="1"/>
    <col min="19" max="30" width="9.125" style="51" customWidth="1"/>
    <col min="31" max="16384" width="9.125" style="52" customWidth="1"/>
  </cols>
  <sheetData>
    <row r="1" spans="1:3" ht="12.75" hidden="1">
      <c r="A1" s="47"/>
      <c r="B1" s="47"/>
      <c r="C1" s="47"/>
    </row>
    <row r="2" spans="1:11" ht="15">
      <c r="A2" s="47"/>
      <c r="B2" s="47"/>
      <c r="C2" s="47"/>
      <c r="G2" s="55"/>
      <c r="H2" s="166" t="s">
        <v>246</v>
      </c>
      <c r="I2" s="166"/>
      <c r="J2" s="166"/>
      <c r="K2" s="55"/>
    </row>
    <row r="3" spans="1:11" ht="15">
      <c r="A3" s="47"/>
      <c r="B3" s="47"/>
      <c r="C3" s="47"/>
      <c r="F3" s="166" t="s">
        <v>247</v>
      </c>
      <c r="G3" s="166"/>
      <c r="H3" s="166"/>
      <c r="I3" s="166"/>
      <c r="J3" s="166"/>
      <c r="K3" s="166"/>
    </row>
    <row r="4" spans="1:11" ht="15">
      <c r="A4" s="47"/>
      <c r="B4" s="47"/>
      <c r="C4" s="47"/>
      <c r="F4" s="166" t="s">
        <v>254</v>
      </c>
      <c r="G4" s="166"/>
      <c r="H4" s="166"/>
      <c r="I4" s="166"/>
      <c r="J4" s="166"/>
      <c r="K4" s="166"/>
    </row>
    <row r="5" spans="1:15" ht="48" customHeight="1">
      <c r="A5" s="167" t="s">
        <v>238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97"/>
    </row>
    <row r="6" spans="1:14" ht="0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0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3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27" ht="15.75" customHeight="1">
      <c r="A9" s="192" t="s">
        <v>152</v>
      </c>
      <c r="B9" s="192" t="s">
        <v>162</v>
      </c>
      <c r="C9" s="192" t="s">
        <v>215</v>
      </c>
      <c r="D9" s="192" t="s">
        <v>71</v>
      </c>
      <c r="E9" s="144" t="s">
        <v>234</v>
      </c>
      <c r="F9" s="169" t="s">
        <v>219</v>
      </c>
      <c r="G9" s="169"/>
      <c r="H9" s="169" t="s">
        <v>220</v>
      </c>
      <c r="I9" s="169"/>
      <c r="J9" s="169" t="s">
        <v>228</v>
      </c>
      <c r="K9" s="169"/>
      <c r="L9" s="55"/>
      <c r="M9" s="55"/>
      <c r="N9" s="55"/>
      <c r="R9" s="170"/>
      <c r="S9" s="170"/>
      <c r="T9" s="170"/>
      <c r="U9" s="170"/>
      <c r="V9" s="170"/>
      <c r="W9" s="170"/>
      <c r="X9" s="170"/>
      <c r="Y9" s="170"/>
      <c r="Z9" s="170"/>
      <c r="AA9" s="170"/>
    </row>
    <row r="10" spans="1:27" ht="31.5" customHeight="1">
      <c r="A10" s="192"/>
      <c r="B10" s="192"/>
      <c r="C10" s="192"/>
      <c r="D10" s="192"/>
      <c r="E10" s="155" t="s">
        <v>218</v>
      </c>
      <c r="F10" s="156" t="s">
        <v>71</v>
      </c>
      <c r="G10" s="155" t="s">
        <v>218</v>
      </c>
      <c r="H10" s="156" t="s">
        <v>71</v>
      </c>
      <c r="I10" s="157" t="s">
        <v>218</v>
      </c>
      <c r="J10" s="156" t="s">
        <v>71</v>
      </c>
      <c r="K10" s="157" t="s">
        <v>218</v>
      </c>
      <c r="L10" s="55"/>
      <c r="M10" s="55"/>
      <c r="N10" s="55"/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1:27" ht="34.5" customHeight="1">
      <c r="A11" s="158" t="s">
        <v>226</v>
      </c>
      <c r="B11" s="145" t="s">
        <v>219</v>
      </c>
      <c r="C11" s="146">
        <v>15860</v>
      </c>
      <c r="D11" s="144">
        <v>5892</v>
      </c>
      <c r="E11" s="144">
        <v>5892</v>
      </c>
      <c r="F11" s="144">
        <v>5892</v>
      </c>
      <c r="G11" s="144">
        <v>5892</v>
      </c>
      <c r="H11" s="144">
        <v>0</v>
      </c>
      <c r="I11" s="144"/>
      <c r="J11" s="144">
        <v>0</v>
      </c>
      <c r="K11" s="144"/>
      <c r="L11" s="55"/>
      <c r="M11" s="55"/>
      <c r="N11" s="55"/>
      <c r="R11" s="85"/>
      <c r="S11" s="85"/>
      <c r="T11" s="85"/>
      <c r="U11" s="85"/>
      <c r="V11" s="86"/>
      <c r="W11" s="86"/>
      <c r="X11" s="86"/>
      <c r="Y11" s="84"/>
      <c r="Z11" s="84"/>
      <c r="AA11" s="84"/>
    </row>
    <row r="12" spans="1:27" ht="39.75" customHeight="1">
      <c r="A12" s="147" t="s">
        <v>227</v>
      </c>
      <c r="B12" s="145" t="s">
        <v>232</v>
      </c>
      <c r="C12" s="146">
        <v>18600</v>
      </c>
      <c r="D12" s="144">
        <v>10000</v>
      </c>
      <c r="E12" s="144">
        <v>10000</v>
      </c>
      <c r="F12" s="144">
        <v>0</v>
      </c>
      <c r="G12" s="144"/>
      <c r="H12" s="144">
        <v>5000</v>
      </c>
      <c r="I12" s="144">
        <v>5000</v>
      </c>
      <c r="J12" s="144">
        <v>5000</v>
      </c>
      <c r="K12" s="144">
        <v>5000</v>
      </c>
      <c r="L12" s="55"/>
      <c r="M12" s="55"/>
      <c r="N12" s="55"/>
      <c r="R12" s="85"/>
      <c r="S12" s="85"/>
      <c r="T12" s="85"/>
      <c r="U12" s="85"/>
      <c r="V12" s="86"/>
      <c r="W12" s="86"/>
      <c r="X12" s="86"/>
      <c r="Y12" s="84"/>
      <c r="Z12" s="84"/>
      <c r="AA12" s="84"/>
    </row>
    <row r="13" spans="1:27" ht="85.5" customHeight="1">
      <c r="A13" s="159" t="s">
        <v>237</v>
      </c>
      <c r="B13" s="145" t="s">
        <v>233</v>
      </c>
      <c r="C13" s="146">
        <v>20000</v>
      </c>
      <c r="D13" s="144">
        <v>9720</v>
      </c>
      <c r="E13" s="144">
        <v>9720</v>
      </c>
      <c r="F13" s="144">
        <v>450</v>
      </c>
      <c r="G13" s="144">
        <v>450</v>
      </c>
      <c r="H13" s="144">
        <v>3885</v>
      </c>
      <c r="I13" s="144">
        <v>3885</v>
      </c>
      <c r="J13" s="144">
        <v>5385</v>
      </c>
      <c r="K13" s="144">
        <v>5385</v>
      </c>
      <c r="L13" s="55"/>
      <c r="M13" s="55"/>
      <c r="N13" s="55"/>
      <c r="R13" s="85"/>
      <c r="S13" s="85"/>
      <c r="T13" s="85"/>
      <c r="U13" s="85"/>
      <c r="V13" s="86"/>
      <c r="W13" s="86"/>
      <c r="X13" s="86"/>
      <c r="Y13" s="84"/>
      <c r="Z13" s="84"/>
      <c r="AA13" s="84"/>
    </row>
    <row r="14" spans="1:27" ht="22.5" customHeight="1">
      <c r="A14" s="159" t="s">
        <v>231</v>
      </c>
      <c r="B14" s="145" t="s">
        <v>233</v>
      </c>
      <c r="C14" s="146">
        <v>2650</v>
      </c>
      <c r="D14" s="144">
        <v>2650</v>
      </c>
      <c r="E14" s="144">
        <v>2650</v>
      </c>
      <c r="F14" s="144">
        <v>150</v>
      </c>
      <c r="G14" s="144">
        <v>150</v>
      </c>
      <c r="H14" s="144">
        <v>500</v>
      </c>
      <c r="I14" s="144">
        <v>500</v>
      </c>
      <c r="J14" s="144">
        <v>2000</v>
      </c>
      <c r="K14" s="144">
        <v>2000</v>
      </c>
      <c r="L14" s="55"/>
      <c r="M14" s="55"/>
      <c r="N14" s="55"/>
      <c r="R14" s="85"/>
      <c r="S14" s="85"/>
      <c r="T14" s="85"/>
      <c r="U14" s="85"/>
      <c r="V14" s="86"/>
      <c r="W14" s="86"/>
      <c r="X14" s="86"/>
      <c r="Y14" s="84"/>
      <c r="Z14" s="84"/>
      <c r="AA14" s="84"/>
    </row>
    <row r="15" spans="1:27" ht="68.25" customHeight="1">
      <c r="A15" s="147" t="s">
        <v>222</v>
      </c>
      <c r="B15" s="145" t="s">
        <v>221</v>
      </c>
      <c r="C15" s="146">
        <v>4300</v>
      </c>
      <c r="D15" s="144">
        <v>1915</v>
      </c>
      <c r="E15" s="144">
        <v>1915</v>
      </c>
      <c r="F15" s="144">
        <v>1915</v>
      </c>
      <c r="G15" s="144">
        <v>1915</v>
      </c>
      <c r="H15" s="144">
        <v>0</v>
      </c>
      <c r="I15" s="144"/>
      <c r="J15" s="144">
        <v>0</v>
      </c>
      <c r="K15" s="144"/>
      <c r="L15" s="55"/>
      <c r="M15" s="55"/>
      <c r="N15" s="55"/>
      <c r="R15" s="85"/>
      <c r="S15" s="85"/>
      <c r="T15" s="85"/>
      <c r="U15" s="85"/>
      <c r="V15" s="86"/>
      <c r="W15" s="86"/>
      <c r="X15" s="86"/>
      <c r="Y15" s="84"/>
      <c r="Z15" s="84"/>
      <c r="AA15" s="84"/>
    </row>
    <row r="16" spans="1:27" ht="37.5" customHeight="1">
      <c r="A16" s="147" t="s">
        <v>241</v>
      </c>
      <c r="B16" s="145" t="s">
        <v>244</v>
      </c>
      <c r="C16" s="146">
        <v>497.3</v>
      </c>
      <c r="D16" s="144">
        <v>344.1</v>
      </c>
      <c r="E16" s="144">
        <v>344.1</v>
      </c>
      <c r="F16" s="144">
        <v>344.1</v>
      </c>
      <c r="G16" s="144">
        <v>344.1</v>
      </c>
      <c r="H16" s="144">
        <v>0</v>
      </c>
      <c r="I16" s="144"/>
      <c r="J16" s="144">
        <v>0</v>
      </c>
      <c r="K16" s="144"/>
      <c r="L16" s="55"/>
      <c r="M16" s="55"/>
      <c r="N16" s="55"/>
      <c r="R16" s="85"/>
      <c r="S16" s="85"/>
      <c r="T16" s="85"/>
      <c r="U16" s="85"/>
      <c r="V16" s="86"/>
      <c r="W16" s="86"/>
      <c r="X16" s="86"/>
      <c r="Y16" s="84"/>
      <c r="Z16" s="84"/>
      <c r="AA16" s="84"/>
    </row>
    <row r="17" spans="1:27" ht="42.75" customHeight="1">
      <c r="A17" s="147" t="s">
        <v>242</v>
      </c>
      <c r="B17" s="145" t="s">
        <v>244</v>
      </c>
      <c r="C17" s="146">
        <v>493.5</v>
      </c>
      <c r="D17" s="144">
        <v>346.7</v>
      </c>
      <c r="E17" s="144">
        <v>346.7</v>
      </c>
      <c r="F17" s="144">
        <v>346.7</v>
      </c>
      <c r="G17" s="144">
        <v>346.7</v>
      </c>
      <c r="H17" s="144">
        <v>0</v>
      </c>
      <c r="I17" s="144"/>
      <c r="J17" s="144">
        <v>0</v>
      </c>
      <c r="K17" s="144"/>
      <c r="L17" s="55"/>
      <c r="M17" s="55"/>
      <c r="N17" s="55"/>
      <c r="R17" s="85"/>
      <c r="S17" s="85"/>
      <c r="T17" s="85"/>
      <c r="U17" s="85"/>
      <c r="V17" s="86"/>
      <c r="W17" s="86"/>
      <c r="X17" s="86"/>
      <c r="Y17" s="84"/>
      <c r="Z17" s="84"/>
      <c r="AA17" s="84"/>
    </row>
    <row r="18" spans="1:27" ht="41.25" customHeight="1">
      <c r="A18" s="160" t="s">
        <v>225</v>
      </c>
      <c r="B18" s="145"/>
      <c r="C18" s="145"/>
      <c r="D18" s="144"/>
      <c r="E18" s="144"/>
      <c r="F18" s="144"/>
      <c r="G18" s="144"/>
      <c r="H18" s="144"/>
      <c r="I18" s="144"/>
      <c r="J18" s="144"/>
      <c r="K18" s="144"/>
      <c r="L18" s="55"/>
      <c r="M18" s="55"/>
      <c r="N18" s="55"/>
      <c r="R18" s="87"/>
      <c r="S18" s="88"/>
      <c r="T18" s="89"/>
      <c r="U18" s="90"/>
      <c r="V18" s="90"/>
      <c r="W18" s="90"/>
      <c r="X18" s="90"/>
      <c r="Y18" s="84"/>
      <c r="Z18" s="84"/>
      <c r="AA18" s="84"/>
    </row>
    <row r="19" spans="1:27" ht="58.5" customHeight="1">
      <c r="A19" s="147" t="s">
        <v>235</v>
      </c>
      <c r="B19" s="148" t="s">
        <v>216</v>
      </c>
      <c r="C19" s="145">
        <v>15768</v>
      </c>
      <c r="D19" s="144">
        <v>6000</v>
      </c>
      <c r="E19" s="144">
        <v>6000</v>
      </c>
      <c r="F19" s="144">
        <v>0</v>
      </c>
      <c r="G19" s="144"/>
      <c r="H19" s="144">
        <v>2000</v>
      </c>
      <c r="I19" s="144">
        <v>2000</v>
      </c>
      <c r="J19" s="144">
        <v>4000</v>
      </c>
      <c r="K19" s="144">
        <v>4000</v>
      </c>
      <c r="L19" s="55"/>
      <c r="M19" s="55"/>
      <c r="N19" s="55"/>
      <c r="R19" s="87"/>
      <c r="S19" s="88"/>
      <c r="T19" s="89"/>
      <c r="U19" s="90"/>
      <c r="V19" s="90"/>
      <c r="W19" s="90"/>
      <c r="X19" s="90"/>
      <c r="Y19" s="84"/>
      <c r="Z19" s="84"/>
      <c r="AA19" s="84"/>
    </row>
    <row r="20" spans="1:27" ht="51.75" customHeight="1">
      <c r="A20" s="147" t="s">
        <v>236</v>
      </c>
      <c r="B20" s="148" t="s">
        <v>245</v>
      </c>
      <c r="C20" s="145">
        <v>18500</v>
      </c>
      <c r="D20" s="144">
        <v>1500</v>
      </c>
      <c r="E20" s="144">
        <v>1500</v>
      </c>
      <c r="F20" s="144">
        <v>0</v>
      </c>
      <c r="G20" s="144"/>
      <c r="H20" s="144">
        <v>500</v>
      </c>
      <c r="I20" s="144">
        <v>500</v>
      </c>
      <c r="J20" s="144">
        <v>1000</v>
      </c>
      <c r="K20" s="144">
        <v>1000</v>
      </c>
      <c r="L20" s="55"/>
      <c r="M20" s="55"/>
      <c r="N20" s="55"/>
      <c r="R20" s="87"/>
      <c r="S20" s="88"/>
      <c r="T20" s="89"/>
      <c r="U20" s="90"/>
      <c r="V20" s="90"/>
      <c r="W20" s="90"/>
      <c r="X20" s="90"/>
      <c r="Y20" s="84"/>
      <c r="Z20" s="84"/>
      <c r="AA20" s="84"/>
    </row>
    <row r="21" spans="1:27" ht="62.25" customHeight="1">
      <c r="A21" s="147" t="s">
        <v>240</v>
      </c>
      <c r="B21" s="148" t="s">
        <v>223</v>
      </c>
      <c r="C21" s="145">
        <v>11300</v>
      </c>
      <c r="D21" s="144">
        <v>4490</v>
      </c>
      <c r="E21" s="144">
        <v>4490</v>
      </c>
      <c r="F21" s="144">
        <v>490</v>
      </c>
      <c r="G21" s="144">
        <v>490</v>
      </c>
      <c r="H21" s="144">
        <v>4000</v>
      </c>
      <c r="I21" s="144">
        <v>4000</v>
      </c>
      <c r="J21" s="144">
        <v>0</v>
      </c>
      <c r="K21" s="144"/>
      <c r="L21" s="55"/>
      <c r="M21" s="55"/>
      <c r="N21" s="55"/>
      <c r="R21" s="87"/>
      <c r="S21" s="88"/>
      <c r="T21" s="89"/>
      <c r="U21" s="90"/>
      <c r="V21" s="90"/>
      <c r="W21" s="90"/>
      <c r="X21" s="90"/>
      <c r="Y21" s="84"/>
      <c r="Z21" s="84"/>
      <c r="AA21" s="84"/>
    </row>
    <row r="22" spans="1:27" ht="63.75" customHeight="1">
      <c r="A22" s="147" t="s">
        <v>224</v>
      </c>
      <c r="B22" s="145" t="s">
        <v>219</v>
      </c>
      <c r="C22" s="146">
        <v>3600</v>
      </c>
      <c r="D22" s="144">
        <v>3600</v>
      </c>
      <c r="E22" s="144">
        <v>3600</v>
      </c>
      <c r="F22" s="144">
        <v>3600</v>
      </c>
      <c r="G22" s="146">
        <v>3600</v>
      </c>
      <c r="H22" s="144">
        <v>0</v>
      </c>
      <c r="I22" s="144"/>
      <c r="J22" s="144">
        <v>0</v>
      </c>
      <c r="K22" s="144"/>
      <c r="L22" s="55"/>
      <c r="M22" s="55"/>
      <c r="N22" s="55"/>
      <c r="R22" s="91"/>
      <c r="S22" s="88"/>
      <c r="T22" s="88"/>
      <c r="U22" s="90"/>
      <c r="V22" s="90"/>
      <c r="W22" s="90"/>
      <c r="X22" s="90"/>
      <c r="Y22" s="84"/>
      <c r="Z22" s="84"/>
      <c r="AA22" s="84"/>
    </row>
    <row r="23" spans="1:27" ht="46.5" customHeight="1">
      <c r="A23" s="147" t="s">
        <v>229</v>
      </c>
      <c r="B23" s="145" t="s">
        <v>219</v>
      </c>
      <c r="C23" s="146">
        <v>12600</v>
      </c>
      <c r="D23" s="144">
        <v>6362</v>
      </c>
      <c r="E23" s="144">
        <v>6362</v>
      </c>
      <c r="F23" s="144">
        <v>3362</v>
      </c>
      <c r="G23" s="144">
        <v>3362</v>
      </c>
      <c r="H23" s="144">
        <v>3000</v>
      </c>
      <c r="I23" s="144">
        <v>3000</v>
      </c>
      <c r="J23" s="144">
        <v>0</v>
      </c>
      <c r="K23" s="144"/>
      <c r="L23" s="55"/>
      <c r="M23" s="55"/>
      <c r="N23" s="55"/>
      <c r="R23" s="87"/>
      <c r="S23" s="92"/>
      <c r="T23" s="88"/>
      <c r="U23" s="89"/>
      <c r="V23" s="90"/>
      <c r="W23" s="90"/>
      <c r="X23" s="90"/>
      <c r="Y23" s="84"/>
      <c r="Z23" s="84"/>
      <c r="AA23" s="84"/>
    </row>
    <row r="24" spans="1:27" ht="17.25" customHeight="1">
      <c r="A24" s="158" t="s">
        <v>230</v>
      </c>
      <c r="B24" s="145" t="s">
        <v>233</v>
      </c>
      <c r="C24" s="144">
        <v>2700</v>
      </c>
      <c r="D24" s="144">
        <v>2700</v>
      </c>
      <c r="E24" s="144">
        <v>2700</v>
      </c>
      <c r="F24" s="144">
        <v>200</v>
      </c>
      <c r="G24" s="144">
        <v>200</v>
      </c>
      <c r="H24" s="144">
        <v>500</v>
      </c>
      <c r="I24" s="144">
        <v>500</v>
      </c>
      <c r="J24" s="144">
        <v>2000</v>
      </c>
      <c r="K24" s="144">
        <v>2000</v>
      </c>
      <c r="L24" s="55"/>
      <c r="M24" s="55"/>
      <c r="N24" s="55"/>
      <c r="R24" s="87"/>
      <c r="S24" s="92"/>
      <c r="T24" s="88"/>
      <c r="U24" s="89"/>
      <c r="V24" s="90"/>
      <c r="W24" s="90"/>
      <c r="X24" s="90"/>
      <c r="Y24" s="84"/>
      <c r="Z24" s="84"/>
      <c r="AA24" s="84"/>
    </row>
    <row r="25" spans="1:27" ht="33" customHeight="1">
      <c r="A25" s="147" t="s">
        <v>48</v>
      </c>
      <c r="B25" s="161" t="s">
        <v>243</v>
      </c>
      <c r="C25" s="162">
        <v>34486</v>
      </c>
      <c r="D25" s="144">
        <v>414.7</v>
      </c>
      <c r="E25" s="144">
        <v>414.7</v>
      </c>
      <c r="F25" s="144">
        <v>414.7</v>
      </c>
      <c r="G25" s="163">
        <v>414.7</v>
      </c>
      <c r="H25" s="144">
        <v>0</v>
      </c>
      <c r="I25" s="163"/>
      <c r="J25" s="144">
        <v>0</v>
      </c>
      <c r="K25" s="163"/>
      <c r="L25" s="55"/>
      <c r="M25" s="55"/>
      <c r="N25" s="55"/>
      <c r="R25" s="87"/>
      <c r="S25" s="92"/>
      <c r="T25" s="88"/>
      <c r="U25" s="89"/>
      <c r="V25" s="90"/>
      <c r="W25" s="90"/>
      <c r="X25" s="90"/>
      <c r="Y25" s="84"/>
      <c r="Z25" s="84"/>
      <c r="AA25" s="84"/>
    </row>
    <row r="26" spans="1:30" s="153" customFormat="1" ht="19.5" customHeight="1">
      <c r="A26" s="158" t="s">
        <v>217</v>
      </c>
      <c r="B26" s="143"/>
      <c r="C26" s="143">
        <v>161354.8</v>
      </c>
      <c r="D26" s="143">
        <v>55934.5</v>
      </c>
      <c r="E26" s="143">
        <v>55934.5</v>
      </c>
      <c r="F26" s="143">
        <v>17164.5</v>
      </c>
      <c r="G26" s="143">
        <v>17164.5</v>
      </c>
      <c r="H26" s="143">
        <v>19385</v>
      </c>
      <c r="I26" s="143">
        <v>19385</v>
      </c>
      <c r="J26" s="143">
        <v>19385</v>
      </c>
      <c r="K26" s="143">
        <v>19385</v>
      </c>
      <c r="L26" s="55"/>
      <c r="M26" s="55"/>
      <c r="N26" s="55"/>
      <c r="Q26" s="154"/>
      <c r="R26" s="87"/>
      <c r="S26" s="88"/>
      <c r="T26" s="89"/>
      <c r="U26" s="90"/>
      <c r="V26" s="90"/>
      <c r="W26" s="90"/>
      <c r="X26" s="90"/>
      <c r="Y26" s="84"/>
      <c r="Z26" s="84"/>
      <c r="AA26" s="84"/>
      <c r="AB26" s="154"/>
      <c r="AC26" s="154"/>
      <c r="AD26" s="154"/>
    </row>
    <row r="27" spans="1:27" ht="19.5" customHeight="1">
      <c r="A27" s="149"/>
      <c r="B27" s="150"/>
      <c r="C27" s="150"/>
      <c r="D27" s="151"/>
      <c r="E27" s="152"/>
      <c r="F27" s="152"/>
      <c r="G27" s="152"/>
      <c r="H27" s="152"/>
      <c r="I27" s="152"/>
      <c r="J27" s="152"/>
      <c r="K27" s="152"/>
      <c r="L27" s="55"/>
      <c r="M27" s="55"/>
      <c r="N27" s="55"/>
      <c r="R27" s="87"/>
      <c r="S27" s="88"/>
      <c r="T27" s="89"/>
      <c r="U27" s="90"/>
      <c r="V27" s="90"/>
      <c r="W27" s="90"/>
      <c r="X27" s="90"/>
      <c r="Y27" s="84"/>
      <c r="Z27" s="84"/>
      <c r="AA27" s="84"/>
    </row>
    <row r="28" spans="1:27" ht="19.5" customHeight="1">
      <c r="A28" s="190" t="s">
        <v>248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R28" s="87"/>
      <c r="S28" s="88"/>
      <c r="T28" s="89"/>
      <c r="U28" s="90"/>
      <c r="V28" s="90"/>
      <c r="W28" s="90"/>
      <c r="X28" s="90"/>
      <c r="Y28" s="84"/>
      <c r="Z28" s="84"/>
      <c r="AA28" s="84"/>
    </row>
    <row r="29" spans="1:27" ht="15.7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55"/>
      <c r="M29" s="55"/>
      <c r="N29" s="55"/>
      <c r="R29" s="93"/>
      <c r="S29" s="94"/>
      <c r="T29" s="94"/>
      <c r="U29" s="95"/>
      <c r="V29" s="96"/>
      <c r="W29" s="96"/>
      <c r="X29" s="96"/>
      <c r="Y29" s="84"/>
      <c r="Z29" s="84"/>
      <c r="AA29" s="84"/>
    </row>
    <row r="30" spans="1:14" ht="12.75">
      <c r="A30" s="48" t="s">
        <v>249</v>
      </c>
      <c r="B30" s="168" t="s">
        <v>250</v>
      </c>
      <c r="C30" s="168"/>
      <c r="D30" s="168"/>
      <c r="E30" s="48"/>
      <c r="F30" s="48"/>
      <c r="G30" s="168" t="s">
        <v>251</v>
      </c>
      <c r="H30" s="168"/>
      <c r="I30" s="48"/>
      <c r="J30" s="48"/>
      <c r="K30" s="48"/>
      <c r="L30" s="48"/>
      <c r="M30" s="48"/>
      <c r="N30" s="48"/>
    </row>
    <row r="31" spans="1:14" ht="12.75">
      <c r="A31" s="48"/>
      <c r="B31" s="168" t="s">
        <v>252</v>
      </c>
      <c r="C31" s="168"/>
      <c r="D31" s="168"/>
      <c r="E31" s="48"/>
      <c r="F31" s="48"/>
      <c r="G31" s="168" t="s">
        <v>253</v>
      </c>
      <c r="H31" s="168"/>
      <c r="I31" s="48"/>
      <c r="J31" s="48"/>
      <c r="K31" s="48"/>
      <c r="L31" s="48"/>
      <c r="M31" s="48"/>
      <c r="N31" s="48"/>
    </row>
    <row r="32" spans="1:14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2.75">
      <c r="A53" s="99"/>
      <c r="B53" s="99"/>
      <c r="C53" s="50"/>
      <c r="D53" s="50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 ht="12.75">
      <c r="A54" s="48"/>
      <c r="B54" s="48"/>
      <c r="C54" s="50"/>
      <c r="D54" s="50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ht="12.75">
      <c r="A55" s="48"/>
      <c r="B55" s="48"/>
      <c r="C55" s="50"/>
      <c r="D55" s="50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4" ht="12.75">
      <c r="A56" s="48"/>
      <c r="B56" s="48"/>
      <c r="C56" s="50"/>
      <c r="D56" s="50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ht="12.75">
      <c r="A57" s="48"/>
      <c r="B57" s="48"/>
      <c r="C57" s="50"/>
      <c r="D57" s="50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2.75">
      <c r="A58" s="48"/>
      <c r="B58" s="48"/>
      <c r="C58" s="50"/>
      <c r="D58" s="50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2.75">
      <c r="A59" s="48"/>
      <c r="B59" s="48"/>
      <c r="C59" s="50"/>
      <c r="D59" s="50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ht="12.75">
      <c r="A60" s="48"/>
      <c r="B60" s="48"/>
      <c r="C60" s="50"/>
      <c r="D60" s="50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4" ht="12.75">
      <c r="A61" s="48"/>
      <c r="B61" s="48"/>
      <c r="C61" s="50"/>
      <c r="D61" s="50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1:14" ht="12.75">
      <c r="A62" s="48"/>
      <c r="B62" s="48"/>
      <c r="C62" s="50"/>
      <c r="D62" s="50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1:14" ht="12.75">
      <c r="A63" s="48"/>
      <c r="B63" s="48"/>
      <c r="C63" s="50"/>
      <c r="D63" s="50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12.75">
      <c r="A64" s="48"/>
      <c r="B64" s="48"/>
      <c r="C64" s="50"/>
      <c r="D64" s="50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1:14" ht="12.75">
      <c r="A65" s="48"/>
      <c r="B65" s="48"/>
      <c r="C65" s="50"/>
      <c r="D65" s="50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12.75">
      <c r="A66" s="99"/>
      <c r="B66" s="99"/>
      <c r="C66" s="50"/>
      <c r="D66" s="50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2.75">
      <c r="A67" s="100"/>
      <c r="B67" s="101"/>
      <c r="C67" s="50"/>
      <c r="D67" s="50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12.75">
      <c r="A68" s="102"/>
      <c r="B68" s="103"/>
      <c r="C68" s="50"/>
      <c r="D68" s="50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ht="12.75">
      <c r="A69" s="104"/>
      <c r="B69" s="101"/>
      <c r="C69" s="50"/>
      <c r="D69" s="50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12.75">
      <c r="A70" s="104"/>
      <c r="B70" s="101"/>
      <c r="C70" s="50"/>
      <c r="D70" s="50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1:14" ht="12.75">
      <c r="A71" s="100"/>
      <c r="B71" s="101"/>
      <c r="C71" s="50"/>
      <c r="D71" s="50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4" ht="12.75">
      <c r="A72" s="48"/>
      <c r="B72" s="101"/>
      <c r="C72" s="50"/>
      <c r="D72" s="50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12.75">
      <c r="A73" s="48"/>
      <c r="B73" s="101"/>
      <c r="C73" s="50"/>
      <c r="D73" s="50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ht="12.75">
      <c r="A74" s="48"/>
      <c r="B74" s="101"/>
      <c r="C74" s="50"/>
      <c r="D74" s="50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ht="12.75">
      <c r="A75" s="48"/>
      <c r="B75" s="101"/>
      <c r="C75" s="50"/>
      <c r="D75" s="50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12.75">
      <c r="A76" s="100"/>
      <c r="B76" s="105"/>
      <c r="C76" s="50"/>
      <c r="D76" s="50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ht="12.75">
      <c r="A77" s="48"/>
      <c r="B77" s="48"/>
      <c r="C77" s="50"/>
      <c r="D77" s="50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ht="12.75">
      <c r="A78" s="48"/>
      <c r="B78" s="48"/>
      <c r="C78" s="50"/>
      <c r="D78" s="50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12.75">
      <c r="A79" s="48"/>
      <c r="B79" s="48"/>
      <c r="C79" s="50"/>
      <c r="D79" s="50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1:14" ht="12.75">
      <c r="A80" s="48"/>
      <c r="B80" s="48"/>
      <c r="C80" s="50"/>
      <c r="D80" s="50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ht="12.75">
      <c r="A81" s="48"/>
      <c r="B81" s="48"/>
      <c r="C81" s="50"/>
      <c r="D81" s="50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12.75">
      <c r="A82" s="48"/>
      <c r="B82" s="48"/>
      <c r="C82" s="50"/>
      <c r="D82" s="50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14" ht="12.75">
      <c r="A83" s="48"/>
      <c r="B83" s="48"/>
      <c r="C83" s="50"/>
      <c r="D83" s="50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3:4" ht="12.75">
      <c r="C84" s="51"/>
      <c r="D84" s="51"/>
    </row>
    <row r="85" spans="3:4" ht="12.75">
      <c r="C85" s="51"/>
      <c r="D85" s="51"/>
    </row>
    <row r="86" spans="3:4" ht="12.75">
      <c r="C86" s="51"/>
      <c r="D86" s="51"/>
    </row>
    <row r="87" spans="3:4" ht="12.75">
      <c r="C87" s="51"/>
      <c r="D87" s="51"/>
    </row>
  </sheetData>
  <mergeCells count="18">
    <mergeCell ref="J9:K9"/>
    <mergeCell ref="R9:AA9"/>
    <mergeCell ref="A28:K28"/>
    <mergeCell ref="B29:K29"/>
    <mergeCell ref="A9:A10"/>
    <mergeCell ref="B9:B10"/>
    <mergeCell ref="C9:C10"/>
    <mergeCell ref="D9:D10"/>
    <mergeCell ref="F9:G9"/>
    <mergeCell ref="H9:I9"/>
    <mergeCell ref="B30:D30"/>
    <mergeCell ref="G30:H30"/>
    <mergeCell ref="B31:D31"/>
    <mergeCell ref="G31:H31"/>
    <mergeCell ref="F4:K4"/>
    <mergeCell ref="H2:J2"/>
    <mergeCell ref="F3:K3"/>
    <mergeCell ref="A5:N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5">
      <selection activeCell="A5" sqref="A1:IV16384"/>
    </sheetView>
  </sheetViews>
  <sheetFormatPr defaultColWidth="9.00390625" defaultRowHeight="12.75"/>
  <cols>
    <col min="1" max="1" width="37.25390625" style="52" customWidth="1"/>
    <col min="2" max="2" width="9.375" style="52" customWidth="1"/>
    <col min="3" max="3" width="10.875" style="52" customWidth="1"/>
    <col min="4" max="4" width="11.25390625" style="128" customWidth="1"/>
    <col min="5" max="5" width="9.625" style="135" customWidth="1"/>
    <col min="6" max="6" width="9.625" style="52" customWidth="1"/>
    <col min="7" max="7" width="9.375" style="52" customWidth="1"/>
    <col min="8" max="8" width="9.00390625" style="52" customWidth="1"/>
    <col min="9" max="9" width="9.125" style="52" customWidth="1"/>
    <col min="10" max="10" width="10.00390625" style="52" customWidth="1"/>
    <col min="11" max="11" width="11.25390625" style="52" customWidth="1"/>
    <col min="12" max="12" width="0.6171875" style="52" customWidth="1"/>
    <col min="13" max="15" width="9.125" style="52" hidden="1" customWidth="1"/>
    <col min="16" max="16" width="9.125" style="52" customWidth="1"/>
    <col min="17" max="17" width="9.125" style="51" customWidth="1"/>
    <col min="18" max="18" width="18.375" style="51" customWidth="1"/>
    <col min="19" max="30" width="9.125" style="51" customWidth="1"/>
    <col min="31" max="16384" width="9.125" style="52" customWidth="1"/>
  </cols>
  <sheetData>
    <row r="1" spans="1:3" ht="12.75" hidden="1">
      <c r="A1" s="47"/>
      <c r="B1" s="47"/>
      <c r="C1" s="47"/>
    </row>
    <row r="2" spans="1:15" ht="48" customHeight="1">
      <c r="A2" s="195" t="s">
        <v>238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97"/>
    </row>
    <row r="3" spans="1:14" ht="0.75" customHeight="1">
      <c r="A3" s="55"/>
      <c r="B3" s="55"/>
      <c r="C3" s="55"/>
      <c r="D3" s="129"/>
      <c r="E3" s="136"/>
      <c r="F3" s="55"/>
      <c r="G3" s="55"/>
      <c r="H3" s="55"/>
      <c r="I3" s="55"/>
      <c r="J3" s="55"/>
      <c r="K3" s="55"/>
      <c r="L3" s="55"/>
      <c r="M3" s="55"/>
      <c r="N3" s="55"/>
    </row>
    <row r="4" spans="1:14" ht="0.75" customHeight="1">
      <c r="A4" s="55"/>
      <c r="B4" s="55"/>
      <c r="C4" s="55"/>
      <c r="D4" s="129"/>
      <c r="E4" s="136"/>
      <c r="F4" s="55"/>
      <c r="G4" s="55"/>
      <c r="H4" s="55"/>
      <c r="I4" s="55"/>
      <c r="J4" s="55"/>
      <c r="K4" s="55"/>
      <c r="L4" s="55"/>
      <c r="M4" s="55"/>
      <c r="N4" s="55"/>
    </row>
    <row r="5" spans="1:14" ht="13.5" customHeight="1" thickBot="1">
      <c r="A5" s="55"/>
      <c r="B5" s="55"/>
      <c r="C5" s="55"/>
      <c r="D5" s="129"/>
      <c r="E5" s="136"/>
      <c r="F5" s="55"/>
      <c r="G5" s="55"/>
      <c r="H5" s="55"/>
      <c r="I5" s="55"/>
      <c r="J5" s="55"/>
      <c r="K5" s="55"/>
      <c r="L5" s="55"/>
      <c r="M5" s="55"/>
      <c r="N5" s="55"/>
    </row>
    <row r="6" spans="1:27" ht="15.75" customHeight="1">
      <c r="A6" s="198" t="s">
        <v>152</v>
      </c>
      <c r="B6" s="196" t="s">
        <v>162</v>
      </c>
      <c r="C6" s="196" t="s">
        <v>215</v>
      </c>
      <c r="D6" s="205" t="s">
        <v>71</v>
      </c>
      <c r="E6" s="137" t="s">
        <v>234</v>
      </c>
      <c r="F6" s="202" t="s">
        <v>219</v>
      </c>
      <c r="G6" s="204"/>
      <c r="H6" s="202" t="s">
        <v>220</v>
      </c>
      <c r="I6" s="204"/>
      <c r="J6" s="202" t="s">
        <v>228</v>
      </c>
      <c r="K6" s="203"/>
      <c r="L6" s="55"/>
      <c r="M6" s="55"/>
      <c r="N6" s="55"/>
      <c r="R6" s="170"/>
      <c r="S6" s="170"/>
      <c r="T6" s="170"/>
      <c r="U6" s="170"/>
      <c r="V6" s="170"/>
      <c r="W6" s="170"/>
      <c r="X6" s="170"/>
      <c r="Y6" s="170"/>
      <c r="Z6" s="170"/>
      <c r="AA6" s="170"/>
    </row>
    <row r="7" spans="1:27" ht="31.5" customHeight="1" thickBot="1">
      <c r="A7" s="199"/>
      <c r="B7" s="197"/>
      <c r="C7" s="197"/>
      <c r="D7" s="206"/>
      <c r="E7" s="138" t="s">
        <v>218</v>
      </c>
      <c r="F7" s="98" t="s">
        <v>71</v>
      </c>
      <c r="G7" s="62" t="s">
        <v>218</v>
      </c>
      <c r="H7" s="63" t="s">
        <v>71</v>
      </c>
      <c r="I7" s="64" t="s">
        <v>218</v>
      </c>
      <c r="J7" s="63" t="s">
        <v>71</v>
      </c>
      <c r="K7" s="65" t="s">
        <v>218</v>
      </c>
      <c r="L7" s="55"/>
      <c r="M7" s="55"/>
      <c r="N7" s="55"/>
      <c r="R7" s="84"/>
      <c r="S7" s="84"/>
      <c r="T7" s="84"/>
      <c r="U7" s="84"/>
      <c r="V7" s="84"/>
      <c r="W7" s="84"/>
      <c r="X7" s="84"/>
      <c r="Y7" s="84"/>
      <c r="Z7" s="84"/>
      <c r="AA7" s="84"/>
    </row>
    <row r="8" spans="1:27" ht="25.5" customHeight="1">
      <c r="A8" s="83" t="s">
        <v>226</v>
      </c>
      <c r="B8" s="74" t="s">
        <v>219</v>
      </c>
      <c r="C8" s="77">
        <v>15860</v>
      </c>
      <c r="D8" s="130">
        <f>E8</f>
        <v>5892</v>
      </c>
      <c r="E8" s="139">
        <f>G8+I8+K8</f>
        <v>5892</v>
      </c>
      <c r="F8" s="75">
        <f>G8</f>
        <v>5892</v>
      </c>
      <c r="G8" s="75">
        <v>5892</v>
      </c>
      <c r="H8" s="75">
        <f>I8</f>
        <v>0</v>
      </c>
      <c r="I8" s="75"/>
      <c r="J8" s="75">
        <f>K8</f>
        <v>0</v>
      </c>
      <c r="K8" s="76"/>
      <c r="L8" s="55"/>
      <c r="M8" s="55"/>
      <c r="N8" s="55"/>
      <c r="R8" s="85"/>
      <c r="S8" s="85"/>
      <c r="T8" s="85"/>
      <c r="U8" s="85"/>
      <c r="V8" s="86"/>
      <c r="W8" s="86"/>
      <c r="X8" s="86"/>
      <c r="Y8" s="84"/>
      <c r="Z8" s="84"/>
      <c r="AA8" s="84"/>
    </row>
    <row r="9" spans="1:27" ht="26.25" customHeight="1">
      <c r="A9" s="60" t="s">
        <v>227</v>
      </c>
      <c r="B9" s="74" t="s">
        <v>232</v>
      </c>
      <c r="C9" s="78">
        <v>18600</v>
      </c>
      <c r="D9" s="130">
        <f aca="true" t="shared" si="0" ref="D9:D22">E9</f>
        <v>10000</v>
      </c>
      <c r="E9" s="139">
        <f aca="true" t="shared" si="1" ref="E9:E22">G9+I9+K9</f>
        <v>10000</v>
      </c>
      <c r="F9" s="75">
        <f aca="true" t="shared" si="2" ref="F9:F22">G9</f>
        <v>0</v>
      </c>
      <c r="G9" s="75"/>
      <c r="H9" s="75">
        <f aca="true" t="shared" si="3" ref="H9:H22">I9</f>
        <v>5000</v>
      </c>
      <c r="I9" s="75">
        <v>5000</v>
      </c>
      <c r="J9" s="75">
        <f aca="true" t="shared" si="4" ref="J9:J22">K9</f>
        <v>5000</v>
      </c>
      <c r="K9" s="76">
        <v>5000</v>
      </c>
      <c r="L9" s="55"/>
      <c r="M9" s="55"/>
      <c r="N9" s="55"/>
      <c r="R9" s="85"/>
      <c r="S9" s="85"/>
      <c r="T9" s="85"/>
      <c r="U9" s="85"/>
      <c r="V9" s="86"/>
      <c r="W9" s="86"/>
      <c r="X9" s="86"/>
      <c r="Y9" s="84"/>
      <c r="Z9" s="84"/>
      <c r="AA9" s="84"/>
    </row>
    <row r="10" spans="1:27" ht="25.5" customHeight="1">
      <c r="A10" s="67" t="s">
        <v>237</v>
      </c>
      <c r="B10" s="74" t="s">
        <v>233</v>
      </c>
      <c r="C10" s="78">
        <v>20000</v>
      </c>
      <c r="D10" s="130">
        <f t="shared" si="0"/>
        <v>9720</v>
      </c>
      <c r="E10" s="139">
        <f t="shared" si="1"/>
        <v>9720</v>
      </c>
      <c r="F10" s="75">
        <f t="shared" si="2"/>
        <v>450</v>
      </c>
      <c r="G10" s="75">
        <v>450</v>
      </c>
      <c r="H10" s="75">
        <f t="shared" si="3"/>
        <v>3885</v>
      </c>
      <c r="I10" s="72">
        <v>3885</v>
      </c>
      <c r="J10" s="75">
        <f t="shared" si="4"/>
        <v>5385</v>
      </c>
      <c r="K10" s="72">
        <v>5385</v>
      </c>
      <c r="L10" s="55"/>
      <c r="M10" s="55"/>
      <c r="N10" s="55"/>
      <c r="R10" s="85"/>
      <c r="S10" s="85"/>
      <c r="T10" s="85"/>
      <c r="U10" s="85"/>
      <c r="V10" s="86"/>
      <c r="W10" s="86"/>
      <c r="X10" s="86"/>
      <c r="Y10" s="84"/>
      <c r="Z10" s="84"/>
      <c r="AA10" s="84"/>
    </row>
    <row r="11" spans="1:27" ht="15" customHeight="1">
      <c r="A11" s="67" t="s">
        <v>231</v>
      </c>
      <c r="B11" s="74" t="s">
        <v>233</v>
      </c>
      <c r="C11" s="77">
        <v>2650</v>
      </c>
      <c r="D11" s="130">
        <f t="shared" si="0"/>
        <v>2650</v>
      </c>
      <c r="E11" s="139">
        <f t="shared" si="1"/>
        <v>2650</v>
      </c>
      <c r="F11" s="75">
        <f t="shared" si="2"/>
        <v>150</v>
      </c>
      <c r="G11" s="75">
        <v>150</v>
      </c>
      <c r="H11" s="75">
        <f t="shared" si="3"/>
        <v>500</v>
      </c>
      <c r="I11" s="75">
        <v>500</v>
      </c>
      <c r="J11" s="75">
        <f t="shared" si="4"/>
        <v>2000</v>
      </c>
      <c r="K11" s="76">
        <v>2000</v>
      </c>
      <c r="L11" s="55"/>
      <c r="M11" s="55"/>
      <c r="N11" s="55"/>
      <c r="R11" s="85"/>
      <c r="S11" s="85"/>
      <c r="T11" s="85"/>
      <c r="U11" s="85"/>
      <c r="V11" s="86"/>
      <c r="W11" s="86"/>
      <c r="X11" s="86"/>
      <c r="Y11" s="84"/>
      <c r="Z11" s="84"/>
      <c r="AA11" s="84"/>
    </row>
    <row r="12" spans="1:27" ht="41.25" customHeight="1">
      <c r="A12" s="69" t="s">
        <v>222</v>
      </c>
      <c r="B12" s="74" t="s">
        <v>221</v>
      </c>
      <c r="C12" s="77">
        <v>4300</v>
      </c>
      <c r="D12" s="130">
        <f t="shared" si="0"/>
        <v>1915</v>
      </c>
      <c r="E12" s="139">
        <f t="shared" si="1"/>
        <v>1915</v>
      </c>
      <c r="F12" s="75">
        <f t="shared" si="2"/>
        <v>1915</v>
      </c>
      <c r="G12" s="75">
        <v>1915</v>
      </c>
      <c r="H12" s="75">
        <f t="shared" si="3"/>
        <v>0</v>
      </c>
      <c r="I12" s="75"/>
      <c r="J12" s="75">
        <f t="shared" si="4"/>
        <v>0</v>
      </c>
      <c r="K12" s="76"/>
      <c r="L12" s="55"/>
      <c r="M12" s="55"/>
      <c r="N12" s="55"/>
      <c r="R12" s="85"/>
      <c r="S12" s="85"/>
      <c r="T12" s="85"/>
      <c r="U12" s="85"/>
      <c r="V12" s="86"/>
      <c r="W12" s="86"/>
      <c r="X12" s="86"/>
      <c r="Y12" s="84"/>
      <c r="Z12" s="84"/>
      <c r="AA12" s="84"/>
    </row>
    <row r="13" spans="1:30" s="112" customFormat="1" ht="27.75" customHeight="1">
      <c r="A13" s="120" t="s">
        <v>241</v>
      </c>
      <c r="B13" s="121" t="s">
        <v>244</v>
      </c>
      <c r="C13" s="122">
        <v>497.3</v>
      </c>
      <c r="D13" s="130">
        <f t="shared" si="0"/>
        <v>344.1</v>
      </c>
      <c r="E13" s="139">
        <f t="shared" si="1"/>
        <v>344.1</v>
      </c>
      <c r="F13" s="75">
        <f t="shared" si="2"/>
        <v>344.1</v>
      </c>
      <c r="G13" s="123">
        <v>344.1</v>
      </c>
      <c r="H13" s="75">
        <f t="shared" si="3"/>
        <v>0</v>
      </c>
      <c r="I13" s="124"/>
      <c r="J13" s="75">
        <f t="shared" si="4"/>
        <v>0</v>
      </c>
      <c r="K13" s="125"/>
      <c r="L13" s="111"/>
      <c r="M13" s="111"/>
      <c r="N13" s="111"/>
      <c r="Q13" s="113"/>
      <c r="R13" s="126"/>
      <c r="S13" s="126"/>
      <c r="T13" s="126"/>
      <c r="U13" s="126"/>
      <c r="V13" s="127"/>
      <c r="W13" s="127"/>
      <c r="X13" s="127"/>
      <c r="Y13" s="119"/>
      <c r="Z13" s="119"/>
      <c r="AA13" s="119"/>
      <c r="AB13" s="113"/>
      <c r="AC13" s="113"/>
      <c r="AD13" s="113"/>
    </row>
    <row r="14" spans="1:30" s="112" customFormat="1" ht="30.75" customHeight="1">
      <c r="A14" s="120" t="s">
        <v>242</v>
      </c>
      <c r="B14" s="121" t="s">
        <v>244</v>
      </c>
      <c r="C14" s="122">
        <v>493.5</v>
      </c>
      <c r="D14" s="130">
        <f t="shared" si="0"/>
        <v>346.7</v>
      </c>
      <c r="E14" s="139">
        <f t="shared" si="1"/>
        <v>346.7</v>
      </c>
      <c r="F14" s="75">
        <f t="shared" si="2"/>
        <v>346.7</v>
      </c>
      <c r="G14" s="123">
        <v>346.7</v>
      </c>
      <c r="H14" s="75">
        <f t="shared" si="3"/>
        <v>0</v>
      </c>
      <c r="I14" s="124"/>
      <c r="J14" s="75">
        <f t="shared" si="4"/>
        <v>0</v>
      </c>
      <c r="K14" s="125"/>
      <c r="L14" s="111"/>
      <c r="M14" s="111"/>
      <c r="N14" s="111"/>
      <c r="Q14" s="113"/>
      <c r="R14" s="126"/>
      <c r="S14" s="126"/>
      <c r="T14" s="126"/>
      <c r="U14" s="126"/>
      <c r="V14" s="127"/>
      <c r="W14" s="127"/>
      <c r="X14" s="127"/>
      <c r="Y14" s="119"/>
      <c r="Z14" s="119"/>
      <c r="AA14" s="119"/>
      <c r="AB14" s="113"/>
      <c r="AC14" s="113"/>
      <c r="AD14" s="113"/>
    </row>
    <row r="15" spans="1:27" ht="30" customHeight="1">
      <c r="A15" s="68" t="s">
        <v>225</v>
      </c>
      <c r="B15" s="79"/>
      <c r="C15" s="79"/>
      <c r="D15" s="130"/>
      <c r="E15" s="139"/>
      <c r="F15" s="75"/>
      <c r="G15" s="80"/>
      <c r="H15" s="75"/>
      <c r="I15" s="75"/>
      <c r="J15" s="75"/>
      <c r="K15" s="76"/>
      <c r="L15" s="55"/>
      <c r="M15" s="55"/>
      <c r="N15" s="55"/>
      <c r="R15" s="87"/>
      <c r="S15" s="88"/>
      <c r="T15" s="89"/>
      <c r="U15" s="90"/>
      <c r="V15" s="90"/>
      <c r="W15" s="90"/>
      <c r="X15" s="90"/>
      <c r="Y15" s="84"/>
      <c r="Z15" s="84"/>
      <c r="AA15" s="84"/>
    </row>
    <row r="16" spans="1:27" ht="39" customHeight="1">
      <c r="A16" s="60" t="s">
        <v>235</v>
      </c>
      <c r="B16" s="73" t="s">
        <v>216</v>
      </c>
      <c r="C16" s="74">
        <v>15768</v>
      </c>
      <c r="D16" s="130">
        <f t="shared" si="0"/>
        <v>6000</v>
      </c>
      <c r="E16" s="139">
        <f t="shared" si="1"/>
        <v>6000</v>
      </c>
      <c r="F16" s="75">
        <f t="shared" si="2"/>
        <v>0</v>
      </c>
      <c r="G16" s="75"/>
      <c r="H16" s="75">
        <f t="shared" si="3"/>
        <v>2000</v>
      </c>
      <c r="I16" s="75">
        <v>2000</v>
      </c>
      <c r="J16" s="75">
        <f t="shared" si="4"/>
        <v>4000</v>
      </c>
      <c r="K16" s="76">
        <v>4000</v>
      </c>
      <c r="L16" s="55"/>
      <c r="M16" s="55"/>
      <c r="N16" s="55"/>
      <c r="R16" s="87"/>
      <c r="S16" s="88"/>
      <c r="T16" s="89"/>
      <c r="U16" s="90"/>
      <c r="V16" s="90"/>
      <c r="W16" s="90"/>
      <c r="X16" s="90"/>
      <c r="Y16" s="84"/>
      <c r="Z16" s="84"/>
      <c r="AA16" s="84"/>
    </row>
    <row r="17" spans="1:27" ht="38.25" customHeight="1">
      <c r="A17" s="60" t="s">
        <v>236</v>
      </c>
      <c r="B17" s="70" t="s">
        <v>245</v>
      </c>
      <c r="C17" s="71">
        <v>18500</v>
      </c>
      <c r="D17" s="130">
        <f t="shared" si="0"/>
        <v>1500</v>
      </c>
      <c r="E17" s="139">
        <f t="shared" si="1"/>
        <v>1500</v>
      </c>
      <c r="F17" s="75">
        <f t="shared" si="2"/>
        <v>0</v>
      </c>
      <c r="G17" s="72"/>
      <c r="H17" s="75">
        <f t="shared" si="3"/>
        <v>500</v>
      </c>
      <c r="I17" s="72">
        <v>500</v>
      </c>
      <c r="J17" s="75">
        <f t="shared" si="4"/>
        <v>1000</v>
      </c>
      <c r="K17" s="81">
        <v>1000</v>
      </c>
      <c r="L17" s="55"/>
      <c r="M17" s="55"/>
      <c r="N17" s="55"/>
      <c r="R17" s="87"/>
      <c r="S17" s="88"/>
      <c r="T17" s="89"/>
      <c r="U17" s="90"/>
      <c r="V17" s="90"/>
      <c r="W17" s="90"/>
      <c r="X17" s="90"/>
      <c r="Y17" s="84"/>
      <c r="Z17" s="84"/>
      <c r="AA17" s="84"/>
    </row>
    <row r="18" spans="1:27" ht="45.75" customHeight="1">
      <c r="A18" s="142" t="s">
        <v>240</v>
      </c>
      <c r="B18" s="70" t="s">
        <v>223</v>
      </c>
      <c r="C18" s="71">
        <v>11300</v>
      </c>
      <c r="D18" s="130">
        <f t="shared" si="0"/>
        <v>4490</v>
      </c>
      <c r="E18" s="139">
        <f t="shared" si="1"/>
        <v>4490</v>
      </c>
      <c r="F18" s="75">
        <f t="shared" si="2"/>
        <v>490</v>
      </c>
      <c r="G18" s="72">
        <v>490</v>
      </c>
      <c r="H18" s="75">
        <f t="shared" si="3"/>
        <v>4000</v>
      </c>
      <c r="I18" s="72">
        <v>4000</v>
      </c>
      <c r="J18" s="75">
        <f t="shared" si="4"/>
        <v>0</v>
      </c>
      <c r="K18" s="81"/>
      <c r="L18" s="55"/>
      <c r="M18" s="55"/>
      <c r="N18" s="55"/>
      <c r="R18" s="87"/>
      <c r="S18" s="88"/>
      <c r="T18" s="89"/>
      <c r="U18" s="90"/>
      <c r="V18" s="90"/>
      <c r="W18" s="90"/>
      <c r="X18" s="90"/>
      <c r="Y18" s="84"/>
      <c r="Z18" s="84"/>
      <c r="AA18" s="84"/>
    </row>
    <row r="19" spans="1:27" ht="39" customHeight="1">
      <c r="A19" s="60" t="s">
        <v>224</v>
      </c>
      <c r="B19" s="74" t="s">
        <v>219</v>
      </c>
      <c r="C19" s="82">
        <v>3600</v>
      </c>
      <c r="D19" s="130">
        <f t="shared" si="0"/>
        <v>3600</v>
      </c>
      <c r="E19" s="139">
        <f t="shared" si="1"/>
        <v>3600</v>
      </c>
      <c r="F19" s="75">
        <f t="shared" si="2"/>
        <v>3600</v>
      </c>
      <c r="G19" s="82">
        <v>3600</v>
      </c>
      <c r="H19" s="75">
        <f t="shared" si="3"/>
        <v>0</v>
      </c>
      <c r="I19" s="72"/>
      <c r="J19" s="75">
        <f t="shared" si="4"/>
        <v>0</v>
      </c>
      <c r="K19" s="81"/>
      <c r="L19" s="55"/>
      <c r="M19" s="55"/>
      <c r="N19" s="55"/>
      <c r="R19" s="91"/>
      <c r="S19" s="88"/>
      <c r="T19" s="88"/>
      <c r="U19" s="90"/>
      <c r="V19" s="90"/>
      <c r="W19" s="90"/>
      <c r="X19" s="90"/>
      <c r="Y19" s="84"/>
      <c r="Z19" s="84"/>
      <c r="AA19" s="84"/>
    </row>
    <row r="20" spans="1:27" ht="26.25" customHeight="1">
      <c r="A20" s="60" t="s">
        <v>229</v>
      </c>
      <c r="B20" s="74" t="s">
        <v>219</v>
      </c>
      <c r="C20" s="77">
        <v>12600</v>
      </c>
      <c r="D20" s="130">
        <f t="shared" si="0"/>
        <v>6362</v>
      </c>
      <c r="E20" s="139">
        <f t="shared" si="1"/>
        <v>6362</v>
      </c>
      <c r="F20" s="75">
        <f t="shared" si="2"/>
        <v>3362</v>
      </c>
      <c r="G20" s="75">
        <v>3362</v>
      </c>
      <c r="H20" s="75">
        <f t="shared" si="3"/>
        <v>3000</v>
      </c>
      <c r="I20" s="72">
        <v>3000</v>
      </c>
      <c r="J20" s="75">
        <f t="shared" si="4"/>
        <v>0</v>
      </c>
      <c r="K20" s="76"/>
      <c r="L20" s="55"/>
      <c r="M20" s="55"/>
      <c r="N20" s="55"/>
      <c r="R20" s="87"/>
      <c r="S20" s="92"/>
      <c r="T20" s="88"/>
      <c r="U20" s="89"/>
      <c r="V20" s="90"/>
      <c r="W20" s="90"/>
      <c r="X20" s="90"/>
      <c r="Y20" s="84"/>
      <c r="Z20" s="84"/>
      <c r="AA20" s="84"/>
    </row>
    <row r="21" spans="1:27" ht="17.25" customHeight="1">
      <c r="A21" s="83" t="s">
        <v>230</v>
      </c>
      <c r="B21" s="74" t="s">
        <v>233</v>
      </c>
      <c r="C21" s="75">
        <v>2700</v>
      </c>
      <c r="D21" s="130">
        <f t="shared" si="0"/>
        <v>2700</v>
      </c>
      <c r="E21" s="139">
        <f t="shared" si="1"/>
        <v>2700</v>
      </c>
      <c r="F21" s="75">
        <f t="shared" si="2"/>
        <v>200</v>
      </c>
      <c r="G21" s="75">
        <v>200</v>
      </c>
      <c r="H21" s="75">
        <f t="shared" si="3"/>
        <v>500</v>
      </c>
      <c r="I21" s="75">
        <v>500</v>
      </c>
      <c r="J21" s="75">
        <f t="shared" si="4"/>
        <v>2000</v>
      </c>
      <c r="K21" s="76">
        <v>2000</v>
      </c>
      <c r="L21" s="55"/>
      <c r="M21" s="55"/>
      <c r="N21" s="55"/>
      <c r="R21" s="87"/>
      <c r="S21" s="92"/>
      <c r="T21" s="88"/>
      <c r="U21" s="89"/>
      <c r="V21" s="90"/>
      <c r="W21" s="90"/>
      <c r="X21" s="90"/>
      <c r="Y21" s="84"/>
      <c r="Z21" s="84"/>
      <c r="AA21" s="84"/>
    </row>
    <row r="22" spans="1:30" s="112" customFormat="1" ht="33" customHeight="1" thickBot="1">
      <c r="A22" s="106" t="s">
        <v>48</v>
      </c>
      <c r="B22" s="107" t="s">
        <v>243</v>
      </c>
      <c r="C22" s="108">
        <v>34486</v>
      </c>
      <c r="D22" s="130">
        <f t="shared" si="0"/>
        <v>414.7</v>
      </c>
      <c r="E22" s="139">
        <f t="shared" si="1"/>
        <v>414.7</v>
      </c>
      <c r="F22" s="75">
        <f t="shared" si="2"/>
        <v>414.7</v>
      </c>
      <c r="G22" s="109">
        <v>414.7</v>
      </c>
      <c r="H22" s="75">
        <f t="shared" si="3"/>
        <v>0</v>
      </c>
      <c r="I22" s="109"/>
      <c r="J22" s="75">
        <f t="shared" si="4"/>
        <v>0</v>
      </c>
      <c r="K22" s="110"/>
      <c r="L22" s="111"/>
      <c r="M22" s="111"/>
      <c r="N22" s="111"/>
      <c r="Q22" s="113"/>
      <c r="R22" s="114"/>
      <c r="S22" s="115"/>
      <c r="T22" s="116"/>
      <c r="U22" s="117"/>
      <c r="V22" s="118"/>
      <c r="W22" s="118"/>
      <c r="X22" s="118"/>
      <c r="Y22" s="119"/>
      <c r="Z22" s="119"/>
      <c r="AA22" s="119"/>
      <c r="AB22" s="113"/>
      <c r="AC22" s="113"/>
      <c r="AD22" s="113"/>
    </row>
    <row r="23" spans="1:27" ht="19.5" customHeight="1" thickBot="1">
      <c r="A23" s="61" t="s">
        <v>217</v>
      </c>
      <c r="B23" s="66"/>
      <c r="C23" s="66">
        <f>SUM(C8:C22)</f>
        <v>161354.8</v>
      </c>
      <c r="D23" s="66">
        <f aca="true" t="shared" si="5" ref="D23:K23">SUM(D8:D22)</f>
        <v>55934.5</v>
      </c>
      <c r="E23" s="66">
        <f t="shared" si="5"/>
        <v>55934.5</v>
      </c>
      <c r="F23" s="66">
        <f t="shared" si="5"/>
        <v>17164.500000000004</v>
      </c>
      <c r="G23" s="66">
        <f t="shared" si="5"/>
        <v>17164.500000000004</v>
      </c>
      <c r="H23" s="66">
        <f t="shared" si="5"/>
        <v>19385</v>
      </c>
      <c r="I23" s="66">
        <f t="shared" si="5"/>
        <v>19385</v>
      </c>
      <c r="J23" s="66">
        <f t="shared" si="5"/>
        <v>19385</v>
      </c>
      <c r="K23" s="66">
        <f t="shared" si="5"/>
        <v>19385</v>
      </c>
      <c r="L23" s="55"/>
      <c r="M23" s="55"/>
      <c r="N23" s="55"/>
      <c r="R23" s="87"/>
      <c r="S23" s="88"/>
      <c r="T23" s="89"/>
      <c r="U23" s="90"/>
      <c r="V23" s="90"/>
      <c r="W23" s="90"/>
      <c r="X23" s="90"/>
      <c r="Y23" s="84"/>
      <c r="Z23" s="84"/>
      <c r="AA23" s="84"/>
    </row>
    <row r="24" spans="1:27" ht="19.5" customHeight="1">
      <c r="A24" s="58"/>
      <c r="B24" s="57"/>
      <c r="C24" s="57"/>
      <c r="D24" s="131"/>
      <c r="E24" s="140"/>
      <c r="F24" s="59"/>
      <c r="G24" s="59"/>
      <c r="H24" s="59"/>
      <c r="I24" s="59"/>
      <c r="J24" s="59"/>
      <c r="K24" s="59"/>
      <c r="L24" s="55"/>
      <c r="M24" s="55"/>
      <c r="N24" s="55"/>
      <c r="R24" s="87"/>
      <c r="S24" s="88"/>
      <c r="T24" s="89"/>
      <c r="U24" s="90"/>
      <c r="V24" s="90"/>
      <c r="W24" s="90"/>
      <c r="X24" s="90"/>
      <c r="Y24" s="84"/>
      <c r="Z24" s="84"/>
      <c r="AA24" s="84"/>
    </row>
    <row r="25" spans="1:27" ht="19.5" customHeight="1">
      <c r="A25" s="201" t="s">
        <v>239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55"/>
      <c r="M25" s="55"/>
      <c r="N25" s="55"/>
      <c r="R25" s="87"/>
      <c r="S25" s="88"/>
      <c r="T25" s="89"/>
      <c r="U25" s="90"/>
      <c r="V25" s="90"/>
      <c r="W25" s="90"/>
      <c r="X25" s="90"/>
      <c r="Y25" s="84"/>
      <c r="Z25" s="84"/>
      <c r="AA25" s="84"/>
    </row>
    <row r="26" spans="1:27" ht="15.75">
      <c r="A26" s="56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55"/>
      <c r="M26" s="55"/>
      <c r="N26" s="55"/>
      <c r="R26" s="93"/>
      <c r="S26" s="94"/>
      <c r="T26" s="94"/>
      <c r="U26" s="95"/>
      <c r="V26" s="96"/>
      <c r="W26" s="96"/>
      <c r="X26" s="96"/>
      <c r="Y26" s="84"/>
      <c r="Z26" s="84"/>
      <c r="AA26" s="84"/>
    </row>
    <row r="27" spans="1:14" ht="15.7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54"/>
      <c r="L27" s="48"/>
      <c r="M27" s="48"/>
      <c r="N27" s="48"/>
    </row>
    <row r="28" spans="1:14" ht="33.75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48"/>
      <c r="L28" s="48"/>
      <c r="M28" s="48"/>
      <c r="N28" s="48"/>
    </row>
    <row r="29" spans="1:14" ht="15.75">
      <c r="A29" s="53"/>
      <c r="B29" s="49"/>
      <c r="C29" s="49"/>
      <c r="D29" s="132"/>
      <c r="E29" s="141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.75">
      <c r="A30" s="194"/>
      <c r="B30" s="200"/>
      <c r="C30" s="200"/>
      <c r="D30" s="200"/>
      <c r="E30" s="200"/>
      <c r="F30" s="200"/>
      <c r="G30" s="200"/>
      <c r="H30" s="200"/>
      <c r="I30" s="48"/>
      <c r="J30" s="48"/>
      <c r="K30" s="48"/>
      <c r="L30" s="48"/>
      <c r="M30" s="48"/>
      <c r="N30" s="48"/>
    </row>
    <row r="31" spans="1:14" ht="12.75">
      <c r="A31" s="48"/>
      <c r="B31" s="48"/>
      <c r="C31" s="48"/>
      <c r="D31" s="132"/>
      <c r="E31" s="141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2.75">
      <c r="A32" s="48"/>
      <c r="B32" s="48"/>
      <c r="C32" s="48"/>
      <c r="D32" s="132"/>
      <c r="E32" s="141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2.75">
      <c r="A33" s="48"/>
      <c r="B33" s="48"/>
      <c r="C33" s="48"/>
      <c r="D33" s="132"/>
      <c r="E33" s="141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2.75">
      <c r="A34" s="48"/>
      <c r="B34" s="48"/>
      <c r="C34" s="48"/>
      <c r="D34" s="132"/>
      <c r="E34" s="141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2.75">
      <c r="A35" s="48"/>
      <c r="B35" s="48"/>
      <c r="C35" s="48"/>
      <c r="D35" s="132"/>
      <c r="E35" s="141"/>
      <c r="F35" s="48"/>
      <c r="G35" s="48"/>
      <c r="H35" s="48"/>
      <c r="I35" s="48"/>
      <c r="J35" s="48"/>
      <c r="K35" s="48"/>
      <c r="L35" s="48"/>
      <c r="M35" s="48"/>
      <c r="N35" s="48"/>
    </row>
    <row r="36" spans="1:14" ht="12.75">
      <c r="A36" s="48"/>
      <c r="B36" s="48"/>
      <c r="C36" s="48"/>
      <c r="D36" s="132"/>
      <c r="E36" s="141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12.75">
      <c r="A37" s="48"/>
      <c r="B37" s="48"/>
      <c r="C37" s="48"/>
      <c r="D37" s="132"/>
      <c r="E37" s="141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12.75">
      <c r="A38" s="48"/>
      <c r="B38" s="48"/>
      <c r="C38" s="48"/>
      <c r="D38" s="132"/>
      <c r="E38" s="141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2.75">
      <c r="A39" s="48"/>
      <c r="B39" s="48"/>
      <c r="C39" s="48"/>
      <c r="D39" s="132"/>
      <c r="E39" s="141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12.75">
      <c r="A40" s="48"/>
      <c r="B40" s="48"/>
      <c r="C40" s="48"/>
      <c r="D40" s="132"/>
      <c r="E40" s="141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2.75">
      <c r="A41" s="48"/>
      <c r="B41" s="48"/>
      <c r="C41" s="48"/>
      <c r="D41" s="132"/>
      <c r="E41" s="141"/>
      <c r="F41" s="48"/>
      <c r="G41" s="48"/>
      <c r="H41" s="48"/>
      <c r="I41" s="48"/>
      <c r="J41" s="48"/>
      <c r="K41" s="48"/>
      <c r="L41" s="48"/>
      <c r="M41" s="48"/>
      <c r="N41" s="48"/>
    </row>
    <row r="42" spans="1:14" ht="12.75">
      <c r="A42" s="48"/>
      <c r="B42" s="48"/>
      <c r="C42" s="48"/>
      <c r="D42" s="132"/>
      <c r="E42" s="141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2.75">
      <c r="A43" s="48"/>
      <c r="B43" s="48"/>
      <c r="C43" s="48"/>
      <c r="D43" s="132"/>
      <c r="E43" s="141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2.75">
      <c r="A44" s="48"/>
      <c r="B44" s="48"/>
      <c r="C44" s="48"/>
      <c r="D44" s="132"/>
      <c r="E44" s="141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48"/>
      <c r="B45" s="48"/>
      <c r="C45" s="48"/>
      <c r="D45" s="132"/>
      <c r="E45" s="141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2.75">
      <c r="A46" s="48"/>
      <c r="B46" s="48"/>
      <c r="C46" s="48"/>
      <c r="D46" s="132"/>
      <c r="E46" s="141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2.75">
      <c r="A47" s="48"/>
      <c r="B47" s="48"/>
      <c r="C47" s="48"/>
      <c r="D47" s="132"/>
      <c r="E47" s="141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2.75">
      <c r="A48" s="48"/>
      <c r="B48" s="48"/>
      <c r="C48" s="48"/>
      <c r="D48" s="132"/>
      <c r="E48" s="141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48"/>
      <c r="B49" s="48"/>
      <c r="C49" s="48"/>
      <c r="D49" s="132"/>
      <c r="E49" s="141"/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12.75">
      <c r="A50" s="48"/>
      <c r="B50" s="48"/>
      <c r="C50" s="48"/>
      <c r="D50" s="132"/>
      <c r="E50" s="141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2.75">
      <c r="A51" s="48"/>
      <c r="B51" s="48"/>
      <c r="C51" s="48"/>
      <c r="D51" s="132"/>
      <c r="E51" s="141"/>
      <c r="F51" s="48"/>
      <c r="G51" s="48"/>
      <c r="H51" s="48"/>
      <c r="I51" s="48"/>
      <c r="J51" s="48"/>
      <c r="K51" s="48"/>
      <c r="L51" s="48"/>
      <c r="M51" s="48"/>
      <c r="N51" s="48"/>
    </row>
    <row r="52" spans="1:14" ht="12.75">
      <c r="A52" s="99"/>
      <c r="B52" s="99"/>
      <c r="C52" s="50"/>
      <c r="D52" s="133"/>
      <c r="E52" s="141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2.75">
      <c r="A53" s="48"/>
      <c r="B53" s="48"/>
      <c r="C53" s="50"/>
      <c r="D53" s="133"/>
      <c r="E53" s="141"/>
      <c r="F53" s="48"/>
      <c r="G53" s="48"/>
      <c r="H53" s="48"/>
      <c r="I53" s="48"/>
      <c r="J53" s="48"/>
      <c r="K53" s="48"/>
      <c r="L53" s="48"/>
      <c r="M53" s="48"/>
      <c r="N53" s="48"/>
    </row>
    <row r="54" spans="1:14" ht="12.75">
      <c r="A54" s="48"/>
      <c r="B54" s="48"/>
      <c r="C54" s="50"/>
      <c r="D54" s="133"/>
      <c r="E54" s="141"/>
      <c r="F54" s="48"/>
      <c r="G54" s="48"/>
      <c r="H54" s="48"/>
      <c r="I54" s="48"/>
      <c r="J54" s="48"/>
      <c r="K54" s="48"/>
      <c r="L54" s="48"/>
      <c r="M54" s="48"/>
      <c r="N54" s="48"/>
    </row>
    <row r="55" spans="1:14" ht="12.75">
      <c r="A55" s="48"/>
      <c r="B55" s="48"/>
      <c r="C55" s="50"/>
      <c r="D55" s="133"/>
      <c r="E55" s="141"/>
      <c r="F55" s="48"/>
      <c r="G55" s="48"/>
      <c r="H55" s="48"/>
      <c r="I55" s="48"/>
      <c r="J55" s="48"/>
      <c r="K55" s="48"/>
      <c r="L55" s="48"/>
      <c r="M55" s="48"/>
      <c r="N55" s="48"/>
    </row>
    <row r="56" spans="1:14" ht="12.75">
      <c r="A56" s="48"/>
      <c r="B56" s="48"/>
      <c r="C56" s="50"/>
      <c r="D56" s="133"/>
      <c r="E56" s="141"/>
      <c r="F56" s="48"/>
      <c r="G56" s="48"/>
      <c r="H56" s="48"/>
      <c r="I56" s="48"/>
      <c r="J56" s="48"/>
      <c r="K56" s="48"/>
      <c r="L56" s="48"/>
      <c r="M56" s="48"/>
      <c r="N56" s="48"/>
    </row>
    <row r="57" spans="1:14" ht="12.75">
      <c r="A57" s="48"/>
      <c r="B57" s="48"/>
      <c r="C57" s="50"/>
      <c r="D57" s="133"/>
      <c r="E57" s="141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2.75">
      <c r="A58" s="48"/>
      <c r="B58" s="48"/>
      <c r="C58" s="50"/>
      <c r="D58" s="133"/>
      <c r="E58" s="141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2.75">
      <c r="A59" s="48"/>
      <c r="B59" s="48"/>
      <c r="C59" s="50"/>
      <c r="D59" s="133"/>
      <c r="E59" s="141"/>
      <c r="F59" s="48"/>
      <c r="G59" s="48"/>
      <c r="H59" s="48"/>
      <c r="I59" s="48"/>
      <c r="J59" s="48"/>
      <c r="K59" s="48"/>
      <c r="L59" s="48"/>
      <c r="M59" s="48"/>
      <c r="N59" s="48"/>
    </row>
    <row r="60" spans="1:14" ht="12.75">
      <c r="A60" s="48"/>
      <c r="B60" s="48"/>
      <c r="C60" s="50"/>
      <c r="D60" s="133"/>
      <c r="E60" s="141"/>
      <c r="F60" s="48"/>
      <c r="G60" s="48"/>
      <c r="H60" s="48"/>
      <c r="I60" s="48"/>
      <c r="J60" s="48"/>
      <c r="K60" s="48"/>
      <c r="L60" s="48"/>
      <c r="M60" s="48"/>
      <c r="N60" s="48"/>
    </row>
    <row r="61" spans="1:14" ht="12.75">
      <c r="A61" s="48"/>
      <c r="B61" s="48"/>
      <c r="C61" s="50"/>
      <c r="D61" s="133"/>
      <c r="E61" s="141"/>
      <c r="F61" s="48"/>
      <c r="G61" s="48"/>
      <c r="H61" s="48"/>
      <c r="I61" s="48"/>
      <c r="J61" s="48"/>
      <c r="K61" s="48"/>
      <c r="L61" s="48"/>
      <c r="M61" s="48"/>
      <c r="N61" s="48"/>
    </row>
    <row r="62" spans="1:14" ht="12.75">
      <c r="A62" s="48"/>
      <c r="B62" s="48"/>
      <c r="C62" s="50"/>
      <c r="D62" s="133"/>
      <c r="E62" s="141"/>
      <c r="F62" s="48"/>
      <c r="G62" s="48"/>
      <c r="H62" s="48"/>
      <c r="I62" s="48"/>
      <c r="J62" s="48"/>
      <c r="K62" s="48"/>
      <c r="L62" s="48"/>
      <c r="M62" s="48"/>
      <c r="N62" s="48"/>
    </row>
    <row r="63" spans="1:14" ht="12.75">
      <c r="A63" s="48"/>
      <c r="B63" s="48"/>
      <c r="C63" s="50"/>
      <c r="D63" s="133"/>
      <c r="E63" s="141"/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12.75">
      <c r="A64" s="48"/>
      <c r="B64" s="48"/>
      <c r="C64" s="50"/>
      <c r="D64" s="133"/>
      <c r="E64" s="141"/>
      <c r="F64" s="48"/>
      <c r="G64" s="48"/>
      <c r="H64" s="48"/>
      <c r="I64" s="48"/>
      <c r="J64" s="48"/>
      <c r="K64" s="48"/>
      <c r="L64" s="48"/>
      <c r="M64" s="48"/>
      <c r="N64" s="48"/>
    </row>
    <row r="65" spans="1:14" ht="12.75">
      <c r="A65" s="99"/>
      <c r="B65" s="99"/>
      <c r="C65" s="50"/>
      <c r="D65" s="133"/>
      <c r="E65" s="141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12.75">
      <c r="A66" s="100"/>
      <c r="B66" s="101"/>
      <c r="C66" s="50"/>
      <c r="D66" s="133"/>
      <c r="E66" s="141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2.75">
      <c r="A67" s="102"/>
      <c r="B67" s="103"/>
      <c r="C67" s="50"/>
      <c r="D67" s="133"/>
      <c r="E67" s="141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12.75">
      <c r="A68" s="104"/>
      <c r="B68" s="101"/>
      <c r="C68" s="50"/>
      <c r="D68" s="133"/>
      <c r="E68" s="141"/>
      <c r="F68" s="48"/>
      <c r="G68" s="48"/>
      <c r="H68" s="48"/>
      <c r="I68" s="48"/>
      <c r="J68" s="48"/>
      <c r="K68" s="48"/>
      <c r="L68" s="48"/>
      <c r="M68" s="48"/>
      <c r="N68" s="48"/>
    </row>
    <row r="69" spans="1:14" ht="12.75">
      <c r="A69" s="104"/>
      <c r="B69" s="101"/>
      <c r="C69" s="50"/>
      <c r="D69" s="133"/>
      <c r="E69" s="141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12.75">
      <c r="A70" s="100"/>
      <c r="B70" s="101"/>
      <c r="C70" s="50"/>
      <c r="D70" s="133"/>
      <c r="E70" s="141"/>
      <c r="F70" s="48"/>
      <c r="G70" s="48"/>
      <c r="H70" s="48"/>
      <c r="I70" s="48"/>
      <c r="J70" s="48"/>
      <c r="K70" s="48"/>
      <c r="L70" s="48"/>
      <c r="M70" s="48"/>
      <c r="N70" s="48"/>
    </row>
    <row r="71" spans="1:14" ht="12.75">
      <c r="A71" s="48"/>
      <c r="B71" s="101"/>
      <c r="C71" s="50"/>
      <c r="D71" s="133"/>
      <c r="E71" s="141"/>
      <c r="F71" s="48"/>
      <c r="G71" s="48"/>
      <c r="H71" s="48"/>
      <c r="I71" s="48"/>
      <c r="J71" s="48"/>
      <c r="K71" s="48"/>
      <c r="L71" s="48"/>
      <c r="M71" s="48"/>
      <c r="N71" s="48"/>
    </row>
    <row r="72" spans="1:14" ht="12.75">
      <c r="A72" s="48"/>
      <c r="B72" s="101"/>
      <c r="C72" s="50"/>
      <c r="D72" s="133"/>
      <c r="E72" s="141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12.75">
      <c r="A73" s="48"/>
      <c r="B73" s="101"/>
      <c r="C73" s="50"/>
      <c r="D73" s="133"/>
      <c r="E73" s="141"/>
      <c r="F73" s="48"/>
      <c r="G73" s="48"/>
      <c r="H73" s="48"/>
      <c r="I73" s="48"/>
      <c r="J73" s="48"/>
      <c r="K73" s="48"/>
      <c r="L73" s="48"/>
      <c r="M73" s="48"/>
      <c r="N73" s="48"/>
    </row>
    <row r="74" spans="1:14" ht="12.75">
      <c r="A74" s="48"/>
      <c r="B74" s="101"/>
      <c r="C74" s="50"/>
      <c r="D74" s="133"/>
      <c r="E74" s="141"/>
      <c r="F74" s="48"/>
      <c r="G74" s="48"/>
      <c r="H74" s="48"/>
      <c r="I74" s="48"/>
      <c r="J74" s="48"/>
      <c r="K74" s="48"/>
      <c r="L74" s="48"/>
      <c r="M74" s="48"/>
      <c r="N74" s="48"/>
    </row>
    <row r="75" spans="1:14" ht="12.75">
      <c r="A75" s="100"/>
      <c r="B75" s="105"/>
      <c r="C75" s="50"/>
      <c r="D75" s="133"/>
      <c r="E75" s="141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12.75">
      <c r="A76" s="48"/>
      <c r="B76" s="48"/>
      <c r="C76" s="50"/>
      <c r="D76" s="133"/>
      <c r="E76" s="141"/>
      <c r="F76" s="48"/>
      <c r="G76" s="48"/>
      <c r="H76" s="48"/>
      <c r="I76" s="48"/>
      <c r="J76" s="48"/>
      <c r="K76" s="48"/>
      <c r="L76" s="48"/>
      <c r="M76" s="48"/>
      <c r="N76" s="48"/>
    </row>
    <row r="77" spans="1:14" ht="12.75">
      <c r="A77" s="48"/>
      <c r="B77" s="48"/>
      <c r="C77" s="50"/>
      <c r="D77" s="133"/>
      <c r="E77" s="141"/>
      <c r="F77" s="48"/>
      <c r="G77" s="48"/>
      <c r="H77" s="48"/>
      <c r="I77" s="48"/>
      <c r="J77" s="48"/>
      <c r="K77" s="48"/>
      <c r="L77" s="48"/>
      <c r="M77" s="48"/>
      <c r="N77" s="48"/>
    </row>
    <row r="78" spans="1:14" ht="12.75">
      <c r="A78" s="48"/>
      <c r="B78" s="48"/>
      <c r="C78" s="50"/>
      <c r="D78" s="133"/>
      <c r="E78" s="141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12.75">
      <c r="A79" s="48"/>
      <c r="B79" s="48"/>
      <c r="C79" s="50"/>
      <c r="D79" s="133"/>
      <c r="E79" s="141"/>
      <c r="F79" s="48"/>
      <c r="G79" s="48"/>
      <c r="H79" s="48"/>
      <c r="I79" s="48"/>
      <c r="J79" s="48"/>
      <c r="K79" s="48"/>
      <c r="L79" s="48"/>
      <c r="M79" s="48"/>
      <c r="N79" s="48"/>
    </row>
    <row r="80" spans="1:14" ht="12.75">
      <c r="A80" s="48"/>
      <c r="B80" s="48"/>
      <c r="C80" s="50"/>
      <c r="D80" s="133"/>
      <c r="E80" s="141"/>
      <c r="F80" s="48"/>
      <c r="G80" s="48"/>
      <c r="H80" s="48"/>
      <c r="I80" s="48"/>
      <c r="J80" s="48"/>
      <c r="K80" s="48"/>
      <c r="L80" s="48"/>
      <c r="M80" s="48"/>
      <c r="N80" s="48"/>
    </row>
    <row r="81" spans="1:14" ht="12.75">
      <c r="A81" s="48"/>
      <c r="B81" s="48"/>
      <c r="C81" s="50"/>
      <c r="D81" s="133"/>
      <c r="E81" s="141"/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12.75">
      <c r="A82" s="48"/>
      <c r="B82" s="48"/>
      <c r="C82" s="50"/>
      <c r="D82" s="133"/>
      <c r="E82" s="141"/>
      <c r="F82" s="48"/>
      <c r="G82" s="48"/>
      <c r="H82" s="48"/>
      <c r="I82" s="48"/>
      <c r="J82" s="48"/>
      <c r="K82" s="48"/>
      <c r="L82" s="48"/>
      <c r="M82" s="48"/>
      <c r="N82" s="48"/>
    </row>
    <row r="83" spans="3:4" ht="12.75">
      <c r="C83" s="51"/>
      <c r="D83" s="134"/>
    </row>
    <row r="84" spans="3:4" ht="12.75">
      <c r="C84" s="51"/>
      <c r="D84" s="134"/>
    </row>
    <row r="85" spans="3:4" ht="12.75">
      <c r="C85" s="51"/>
      <c r="D85" s="134"/>
    </row>
    <row r="86" spans="3:4" ht="12.75">
      <c r="C86" s="51"/>
      <c r="D86" s="134"/>
    </row>
  </sheetData>
  <sheetProtection/>
  <mergeCells count="14">
    <mergeCell ref="R6:AA6"/>
    <mergeCell ref="A30:H30"/>
    <mergeCell ref="A27:J27"/>
    <mergeCell ref="C6:C7"/>
    <mergeCell ref="B26:K26"/>
    <mergeCell ref="A25:K25"/>
    <mergeCell ref="J6:K6"/>
    <mergeCell ref="H6:I6"/>
    <mergeCell ref="F6:G6"/>
    <mergeCell ref="D6:D7"/>
    <mergeCell ref="A28:J28"/>
    <mergeCell ref="A2:N2"/>
    <mergeCell ref="B6:B7"/>
    <mergeCell ref="A6:A7"/>
  </mergeCells>
  <printOptions/>
  <pageMargins left="0.5905511811023623" right="0.1968503937007874" top="0" bottom="0.1968503937007874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silanteva</cp:lastModifiedBy>
  <cp:lastPrinted>2011-04-04T09:48:01Z</cp:lastPrinted>
  <dcterms:created xsi:type="dcterms:W3CDTF">2006-11-07T07:03:30Z</dcterms:created>
  <dcterms:modified xsi:type="dcterms:W3CDTF">2011-04-07T09:38:27Z</dcterms:modified>
  <cp:category/>
  <cp:version/>
  <cp:contentType/>
  <cp:contentStatus/>
</cp:coreProperties>
</file>